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I100" i="1"/>
  <c r="H176" i="1"/>
  <c r="F100" i="1"/>
  <c r="J62" i="1"/>
  <c r="F43" i="1"/>
  <c r="H62" i="1"/>
  <c r="L195" i="1"/>
  <c r="L176" i="1"/>
  <c r="L157" i="1"/>
  <c r="L138" i="1"/>
  <c r="L119" i="1"/>
  <c r="L100" i="1"/>
  <c r="L81" i="1"/>
  <c r="L62" i="1"/>
  <c r="L43" i="1"/>
  <c r="L24" i="1"/>
  <c r="G157" i="1"/>
  <c r="F62" i="1"/>
  <c r="G138" i="1"/>
  <c r="I157" i="1"/>
  <c r="I62" i="1"/>
  <c r="I195" i="1"/>
  <c r="F81" i="1"/>
  <c r="G195" i="1"/>
  <c r="J195" i="1"/>
  <c r="J176" i="1"/>
  <c r="I176" i="1"/>
  <c r="G176" i="1"/>
  <c r="H157" i="1"/>
  <c r="J157" i="1"/>
  <c r="H138" i="1"/>
  <c r="J138" i="1"/>
  <c r="I138" i="1"/>
  <c r="H119" i="1"/>
  <c r="I119" i="1"/>
  <c r="J119" i="1"/>
  <c r="G119" i="1"/>
  <c r="G100" i="1"/>
  <c r="J100" i="1"/>
  <c r="H100" i="1"/>
  <c r="J81" i="1"/>
  <c r="I81" i="1"/>
  <c r="G81" i="1"/>
  <c r="H81" i="1"/>
  <c r="G62" i="1"/>
  <c r="G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F196" i="1"/>
  <c r="H196" i="1"/>
  <c r="J196" i="1"/>
  <c r="I196" i="1"/>
</calcChain>
</file>

<file path=xl/sharedStrings.xml><?xml version="1.0" encoding="utf-8"?>
<sst xmlns="http://schemas.openxmlformats.org/spreadsheetml/2006/main" count="333" uniqueCount="98">
  <si>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</si>
  <si>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</si>
  <si>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</si>
  <si>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</si>
  <si>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</si>
  <si>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</si>
  <si>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</si>
  <si>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</si>
  <si>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</si>
  <si>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</si>
  <si>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</si>
  <si>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</si>
  <si>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</si>
  <si>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</si>
  <si>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</si>
  <si>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</si>
  <si>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</si>
  <si>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</si>
  <si>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</si>
  <si>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</si>
  <si>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</si>
  <si>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</si>
  <si>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</si>
  <si>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</si>
  <si>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</si>
  <si>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</si>
  <si>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</si>
  <si>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</si>
  <si>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</si>
  <si>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</si>
  <si>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</si>
  <si>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</si>
  <si>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</si>
  <si>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</si>
  <si>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</si>
  <si>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</si>
  <si>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</si>
  <si>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</si>
  <si>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</si>
  <si>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ООШ "Развитие" г. Томска</t>
  </si>
  <si>
    <t>директор</t>
  </si>
  <si>
    <t>Хамитова М.Н.</t>
  </si>
  <si>
    <t xml:space="preserve">Каша молочная  жидкая геркулесовая </t>
  </si>
  <si>
    <t>Чай с сахаром</t>
  </si>
  <si>
    <t>Хлеб пшеничный</t>
  </si>
  <si>
    <t>Бутерброд с маслом сливочным</t>
  </si>
  <si>
    <t xml:space="preserve">  ПП</t>
  </si>
  <si>
    <t>Салат из свеклы отварной</t>
  </si>
  <si>
    <t>Суп крестьянский с крупой</t>
  </si>
  <si>
    <t xml:space="preserve">Котлеты рубленые из птицы </t>
  </si>
  <si>
    <t>Каша перловая</t>
  </si>
  <si>
    <t>Соки фруктовые и ягодные</t>
  </si>
  <si>
    <t>ПП</t>
  </si>
  <si>
    <t>Хлеб ржано-пшеничный</t>
  </si>
  <si>
    <t xml:space="preserve">Каша молочная манная </t>
  </si>
  <si>
    <t>Кофейный напиток с молоком</t>
  </si>
  <si>
    <t>Плоды  свежие</t>
  </si>
  <si>
    <t>Сосиски отварные</t>
  </si>
  <si>
    <t>Борщ с капустой и картофелем</t>
  </si>
  <si>
    <t>Соус сметанный с томатом</t>
  </si>
  <si>
    <t>Картофельное пюре</t>
  </si>
  <si>
    <t>Компот из смеси сухофруктов</t>
  </si>
  <si>
    <t>Каша молочная пшённая</t>
  </si>
  <si>
    <t>Чай с молоком</t>
  </si>
  <si>
    <t>Рассольник ленинградский</t>
  </si>
  <si>
    <t>Жаркое по-домашнему</t>
  </si>
  <si>
    <t>Кисель из плодов или ягод</t>
  </si>
  <si>
    <t>Каша молочная ячневая</t>
  </si>
  <si>
    <t>Какао с молоком</t>
  </si>
  <si>
    <t>Суп картофельный с макаронными изделиями</t>
  </si>
  <si>
    <t>Котлеты или биточки рыбные (с соусом)</t>
  </si>
  <si>
    <t>Компот из смеси фруктов</t>
  </si>
  <si>
    <t>Омлет натуральный</t>
  </si>
  <si>
    <t>Салат из свежей капусты</t>
  </si>
  <si>
    <t>Тефтели мясные с соусом</t>
  </si>
  <si>
    <t>Компот из свежих плодов</t>
  </si>
  <si>
    <t>Каша молочная манная</t>
  </si>
  <si>
    <t>Суп картофельный с рыбой или с фрикадельками (минтай)</t>
  </si>
  <si>
    <t>Котлеты домашние (с соусом)</t>
  </si>
  <si>
    <t>Каша гречневая рассыпчатая</t>
  </si>
  <si>
    <t>Каша молочная рисовая</t>
  </si>
  <si>
    <t>Суп картофельный с бобовыми</t>
  </si>
  <si>
    <t>Биточки из мяса птицы с соусом</t>
  </si>
  <si>
    <t>Макаронные изделия отварные</t>
  </si>
  <si>
    <t>Бутерброд с джемом или повидлом</t>
  </si>
  <si>
    <t>Каша молочная пшеничная</t>
  </si>
  <si>
    <t>Борщ из капусты с картофелем</t>
  </si>
  <si>
    <t>Плов из птицы</t>
  </si>
  <si>
    <t>Запеканка творожная со сгущённым молоком</t>
  </si>
  <si>
    <t>Щи из свежей капусты с картофелем</t>
  </si>
  <si>
    <t>Птица тушёная в соусе</t>
  </si>
  <si>
    <t xml:space="preserve">Компот из яблок или ягод </t>
  </si>
  <si>
    <t>Каша молочная из риса и пшена</t>
  </si>
  <si>
    <t>Винегрет овощной</t>
  </si>
  <si>
    <t>Щи из свежей капусты</t>
  </si>
  <si>
    <t>Печень по-строгановски</t>
  </si>
  <si>
    <t>сокосодержащий напиток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</si>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</sst>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R20" sqref="R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7.92</v>
      </c>
      <c r="H6" s="40">
        <v>10.24</v>
      </c>
      <c r="I6" s="40">
        <v>32.96</v>
      </c>
      <c r="J6" s="40">
        <v>256</v>
      </c>
      <c r="K6" s="41">
        <v>182</v>
      </c>
      <c r="L6" s="40">
        <v>21</v>
      </c>
    </row>
    <row r="7" spans="1:12" ht="15" x14ac:dyDescent="0.25">
      <c r="A7" s="23"/>
      <c r="B7" s="15"/>
      <c r="C7" s="11"/>
      <c r="D7" s="6" t="s">
        <v>23</v>
      </c>
      <c r="E7" s="42" t="s">
        <v>45</v>
      </c>
      <c r="F7" s="43">
        <v>50</v>
      </c>
      <c r="G7" s="43">
        <v>2.36</v>
      </c>
      <c r="H7" s="43">
        <v>7.49</v>
      </c>
      <c r="I7" s="43">
        <v>14.89</v>
      </c>
      <c r="J7" s="43">
        <v>136</v>
      </c>
      <c r="K7" s="44">
        <v>1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210</v>
      </c>
      <c r="G8" s="43">
        <v>0.06</v>
      </c>
      <c r="H8" s="43">
        <v>0.02</v>
      </c>
      <c r="I8" s="43">
        <v>13.96</v>
      </c>
      <c r="J8" s="43">
        <v>55.82</v>
      </c>
      <c r="K8" s="44">
        <v>376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46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13.5</v>
      </c>
      <c r="H13" s="19">
        <f t="shared" si="0"/>
        <v>18.149999999999999</v>
      </c>
      <c r="I13" s="19">
        <f t="shared" si="0"/>
        <v>81.13</v>
      </c>
      <c r="J13" s="19">
        <f t="shared" si="0"/>
        <v>541.34</v>
      </c>
      <c r="K13" s="25"/>
      <c r="L13" s="19">
        <f t="shared" ref="L13" si="1">SUM(L6:L12)</f>
        <v>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0.7</v>
      </c>
      <c r="H14" s="43">
        <v>3.01</v>
      </c>
      <c r="I14" s="43">
        <v>4.13</v>
      </c>
      <c r="J14" s="43">
        <v>61.4</v>
      </c>
      <c r="K14" s="44">
        <v>52</v>
      </c>
      <c r="L14" s="43">
        <v>11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1.76</v>
      </c>
      <c r="H15" s="43">
        <v>2.2200000000000002</v>
      </c>
      <c r="I15" s="43">
        <v>12.32</v>
      </c>
      <c r="J15" s="43">
        <v>84.8</v>
      </c>
      <c r="K15" s="44">
        <v>98</v>
      </c>
      <c r="L15" s="43">
        <v>21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110</v>
      </c>
      <c r="G16" s="43">
        <v>11.46</v>
      </c>
      <c r="H16" s="43">
        <v>13.54</v>
      </c>
      <c r="I16" s="43">
        <v>13.76</v>
      </c>
      <c r="J16" s="43">
        <v>222.75</v>
      </c>
      <c r="K16" s="44">
        <v>294</v>
      </c>
      <c r="L16" s="43">
        <v>35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4.49</v>
      </c>
      <c r="H17" s="43">
        <v>6.29</v>
      </c>
      <c r="I17" s="43">
        <v>31.52</v>
      </c>
      <c r="J17" s="43">
        <v>245.71</v>
      </c>
      <c r="K17" s="44">
        <v>171</v>
      </c>
      <c r="L17" s="43">
        <v>14</v>
      </c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3.16</v>
      </c>
      <c r="H19" s="43">
        <v>0.4</v>
      </c>
      <c r="I19" s="43">
        <v>19.32</v>
      </c>
      <c r="J19" s="43">
        <v>93.52</v>
      </c>
      <c r="K19" s="44" t="s">
        <v>52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20</v>
      </c>
      <c r="G20" s="43">
        <v>1.1200000000000001</v>
      </c>
      <c r="H20" s="43">
        <v>0.22</v>
      </c>
      <c r="I20" s="43">
        <v>0.48</v>
      </c>
      <c r="J20" s="43">
        <v>53.98</v>
      </c>
      <c r="K20" s="44" t="s">
        <v>52</v>
      </c>
      <c r="L20" s="43">
        <v>5</v>
      </c>
    </row>
    <row r="21" spans="1:12" ht="15" x14ac:dyDescent="0.25">
      <c r="A21" s="23"/>
      <c r="B21" s="15"/>
      <c r="C21" s="11"/>
      <c r="D21" s="6" t="s">
        <v>97</v>
      </c>
      <c r="E21" s="42" t="s">
        <v>51</v>
      </c>
      <c r="F21" s="43">
        <v>200</v>
      </c>
      <c r="G21" s="43">
        <v>20</v>
      </c>
      <c r="H21" s="43">
        <v>2</v>
      </c>
      <c r="I21" s="43">
        <v>58</v>
      </c>
      <c r="J21" s="43">
        <v>190</v>
      </c>
      <c r="K21" s="44">
        <v>389</v>
      </c>
      <c r="L21" s="43">
        <v>15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42.690000000000005</v>
      </c>
      <c r="H23" s="19">
        <f t="shared" si="2"/>
        <v>27.679999999999996</v>
      </c>
      <c r="I23" s="19">
        <f t="shared" si="2"/>
        <v>139.53000000000003</v>
      </c>
      <c r="J23" s="19">
        <f t="shared" si="2"/>
        <v>952.16</v>
      </c>
      <c r="K23" s="25"/>
      <c r="L23" s="19">
        <f t="shared" ref="L23" si="3">SUM(L14:L22)</f>
        <v>105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1270</v>
      </c>
      <c r="G24" s="32">
        <f t="shared" ref="G24:J24" si="4">G13+G23</f>
        <v>56.190000000000005</v>
      </c>
      <c r="H24" s="32">
        <f t="shared" si="4"/>
        <v>45.83</v>
      </c>
      <c r="I24" s="32">
        <f t="shared" si="4"/>
        <v>220.66000000000003</v>
      </c>
      <c r="J24" s="32">
        <f t="shared" si="4"/>
        <v>1493.5</v>
      </c>
      <c r="K24" s="32"/>
      <c r="L24" s="32">
        <f t="shared" ref="L24" si="5">L13+L23</f>
        <v>152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5.56</v>
      </c>
      <c r="H25" s="40">
        <v>9.74</v>
      </c>
      <c r="I25" s="40">
        <v>38.5</v>
      </c>
      <c r="J25" s="40">
        <v>264.54000000000002</v>
      </c>
      <c r="K25" s="41">
        <v>181</v>
      </c>
      <c r="L25" s="40">
        <v>21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250</v>
      </c>
      <c r="G27" s="43">
        <v>3.16</v>
      </c>
      <c r="H27" s="43">
        <v>2.68</v>
      </c>
      <c r="I27" s="43">
        <v>15.94</v>
      </c>
      <c r="J27" s="43">
        <v>151.6</v>
      </c>
      <c r="K27" s="44">
        <v>379</v>
      </c>
      <c r="L27" s="43">
        <v>18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1.1200000000000001</v>
      </c>
      <c r="H28" s="43">
        <v>0.22</v>
      </c>
      <c r="I28" s="43">
        <v>0.48</v>
      </c>
      <c r="J28" s="43">
        <v>53.98</v>
      </c>
      <c r="K28" s="44" t="s">
        <v>52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338</v>
      </c>
      <c r="L29" s="43">
        <v>20</v>
      </c>
    </row>
    <row r="30" spans="1:12" ht="15" x14ac:dyDescent="0.25">
      <c r="A30" s="14"/>
      <c r="B30" s="15"/>
      <c r="C30" s="11"/>
      <c r="D30" s="6" t="s">
        <v>97</v>
      </c>
      <c r="E30" s="42" t="s">
        <v>96</v>
      </c>
      <c r="F30" s="43">
        <v>100</v>
      </c>
      <c r="G30" s="43">
        <v>0</v>
      </c>
      <c r="H30" s="43">
        <v>0</v>
      </c>
      <c r="I30" s="43">
        <v>0</v>
      </c>
      <c r="J30" s="43">
        <v>0</v>
      </c>
      <c r="K30" s="44" t="s">
        <v>52</v>
      </c>
      <c r="L30" s="43">
        <v>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10.24</v>
      </c>
      <c r="H32" s="19">
        <f t="shared" ref="H32" si="7">SUM(H25:H31)</f>
        <v>13.040000000000001</v>
      </c>
      <c r="I32" s="19">
        <f t="shared" ref="I32" si="8">SUM(I25:I31)</f>
        <v>64.72</v>
      </c>
      <c r="J32" s="19">
        <f t="shared" ref="J32:L32" si="9">SUM(J25:J31)</f>
        <v>517.12</v>
      </c>
      <c r="K32" s="25"/>
      <c r="L32" s="19">
        <f t="shared" si="9"/>
        <v>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5.55</v>
      </c>
      <c r="H33" s="43">
        <v>15.55</v>
      </c>
      <c r="I33" s="43">
        <v>0.25</v>
      </c>
      <c r="J33" s="43">
        <v>164</v>
      </c>
      <c r="K33" s="44">
        <v>243</v>
      </c>
      <c r="L33" s="43">
        <v>19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240</v>
      </c>
      <c r="G34" s="43">
        <v>1.44</v>
      </c>
      <c r="H34" s="43">
        <v>3.94</v>
      </c>
      <c r="I34" s="43">
        <v>8.74</v>
      </c>
      <c r="J34" s="43">
        <v>83</v>
      </c>
      <c r="K34" s="44">
        <v>82</v>
      </c>
      <c r="L34" s="43">
        <v>22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0.53</v>
      </c>
      <c r="H35" s="43">
        <v>1.5</v>
      </c>
      <c r="I35" s="43">
        <v>2.11</v>
      </c>
      <c r="J35" s="43">
        <v>24.03</v>
      </c>
      <c r="K35" s="44">
        <v>331</v>
      </c>
      <c r="L35" s="43">
        <v>10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5.65</v>
      </c>
      <c r="H36" s="43">
        <v>0.67</v>
      </c>
      <c r="I36" s="43">
        <v>31.92</v>
      </c>
      <c r="J36" s="43">
        <v>156.30000000000001</v>
      </c>
      <c r="K36" s="44">
        <v>128</v>
      </c>
      <c r="L36" s="43">
        <v>17</v>
      </c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3.16</v>
      </c>
      <c r="H38" s="43">
        <v>0.4</v>
      </c>
      <c r="I38" s="43">
        <v>19.32</v>
      </c>
      <c r="J38" s="43">
        <v>93.52</v>
      </c>
      <c r="K38" s="44" t="s">
        <v>52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1.1200000000000001</v>
      </c>
      <c r="H39" s="43">
        <v>0.22</v>
      </c>
      <c r="I39" s="43">
        <v>0.48</v>
      </c>
      <c r="J39" s="43">
        <v>53.98</v>
      </c>
      <c r="K39" s="44" t="s">
        <v>52</v>
      </c>
      <c r="L39" s="43">
        <v>5</v>
      </c>
    </row>
    <row r="40" spans="1:12" ht="15" x14ac:dyDescent="0.25">
      <c r="A40" s="14"/>
      <c r="B40" s="15"/>
      <c r="C40" s="11"/>
      <c r="D40" s="6" t="s">
        <v>97</v>
      </c>
      <c r="E40" s="42" t="s">
        <v>61</v>
      </c>
      <c r="F40" s="43">
        <v>100</v>
      </c>
      <c r="G40" s="43">
        <v>0.66</v>
      </c>
      <c r="H40" s="43">
        <v>0.08</v>
      </c>
      <c r="I40" s="43">
        <v>32.020000000000003</v>
      </c>
      <c r="J40" s="43">
        <v>132.80000000000001</v>
      </c>
      <c r="K40" s="44">
        <v>349</v>
      </c>
      <c r="L40" s="43">
        <v>12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18.110000000000003</v>
      </c>
      <c r="H42" s="19">
        <f t="shared" ref="H42" si="11">SUM(H33:H41)</f>
        <v>22.36</v>
      </c>
      <c r="I42" s="19">
        <f t="shared" ref="I42" si="12">SUM(I33:I41)</f>
        <v>94.84</v>
      </c>
      <c r="J42" s="19">
        <f t="shared" ref="J42:L42" si="13">SUM(J33:J41)</f>
        <v>707.63000000000011</v>
      </c>
      <c r="K42" s="25"/>
      <c r="L42" s="19">
        <f t="shared" si="13"/>
        <v>89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1400</v>
      </c>
      <c r="G43" s="32">
        <f t="shared" ref="G43" si="14">G32+G42</f>
        <v>28.35</v>
      </c>
      <c r="H43" s="32">
        <f t="shared" ref="H43" si="15">H32+H42</f>
        <v>35.4</v>
      </c>
      <c r="I43" s="32">
        <f t="shared" ref="I43" si="16">I32+I42</f>
        <v>159.56</v>
      </c>
      <c r="J43" s="32">
        <f t="shared" ref="J43:L43" si="17">J32+J42</f>
        <v>1224.75</v>
      </c>
      <c r="K43" s="32"/>
      <c r="L43" s="32">
        <f t="shared" si="17"/>
        <v>152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270</v>
      </c>
      <c r="G44" s="40">
        <v>10.02</v>
      </c>
      <c r="H44" s="40">
        <v>8.9600000000000009</v>
      </c>
      <c r="I44" s="40">
        <v>41.7</v>
      </c>
      <c r="J44" s="40">
        <v>279.26</v>
      </c>
      <c r="K44" s="41">
        <v>173</v>
      </c>
      <c r="L44" s="40">
        <v>27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1.42</v>
      </c>
      <c r="H46" s="43">
        <v>1.26</v>
      </c>
      <c r="I46" s="43">
        <v>14.8</v>
      </c>
      <c r="J46" s="43">
        <v>97.34</v>
      </c>
      <c r="K46" s="44">
        <v>378</v>
      </c>
      <c r="L46" s="43">
        <v>18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3.16</v>
      </c>
      <c r="H47" s="43">
        <v>0.4</v>
      </c>
      <c r="I47" s="43">
        <v>19.32</v>
      </c>
      <c r="J47" s="43">
        <v>93.52</v>
      </c>
      <c r="K47" s="44" t="s">
        <v>52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14.6</v>
      </c>
      <c r="H51" s="19">
        <f t="shared" ref="H51" si="19">SUM(H44:H50)</f>
        <v>10.620000000000001</v>
      </c>
      <c r="I51" s="19">
        <f t="shared" ref="I51" si="20">SUM(I44:I50)</f>
        <v>75.819999999999993</v>
      </c>
      <c r="J51" s="19">
        <f t="shared" ref="J51:L51" si="21">SUM(J44:J50)</f>
        <v>470.12</v>
      </c>
      <c r="K51" s="25"/>
      <c r="L51" s="19">
        <f t="shared" si="21"/>
        <v>49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1.62</v>
      </c>
      <c r="H53" s="43">
        <v>4.08</v>
      </c>
      <c r="I53" s="43">
        <v>9.58</v>
      </c>
      <c r="J53" s="43">
        <v>94.8</v>
      </c>
      <c r="K53" s="44">
        <v>96</v>
      </c>
      <c r="L53" s="43">
        <v>32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180</v>
      </c>
      <c r="G54" s="43">
        <v>16.670000000000002</v>
      </c>
      <c r="H54" s="43">
        <v>18.61</v>
      </c>
      <c r="I54" s="43">
        <v>17.05</v>
      </c>
      <c r="J54" s="43">
        <v>352.03</v>
      </c>
      <c r="K54" s="44">
        <v>259</v>
      </c>
      <c r="L54" s="43">
        <v>40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3.16</v>
      </c>
      <c r="H57" s="43">
        <v>0.4</v>
      </c>
      <c r="I57" s="43">
        <v>19.32</v>
      </c>
      <c r="J57" s="43">
        <v>93.52</v>
      </c>
      <c r="K57" s="44" t="s">
        <v>52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20</v>
      </c>
      <c r="G58" s="43">
        <v>1.1200000000000001</v>
      </c>
      <c r="H58" s="43">
        <v>0.22</v>
      </c>
      <c r="I58" s="43">
        <v>0.48</v>
      </c>
      <c r="J58" s="43">
        <v>53.98</v>
      </c>
      <c r="K58" s="44" t="s">
        <v>52</v>
      </c>
      <c r="L58" s="43">
        <v>5</v>
      </c>
    </row>
    <row r="59" spans="1:12" ht="15" x14ac:dyDescent="0.25">
      <c r="A59" s="23"/>
      <c r="B59" s="15"/>
      <c r="C59" s="11"/>
      <c r="D59" s="6" t="s">
        <v>97</v>
      </c>
      <c r="E59" s="42" t="s">
        <v>66</v>
      </c>
      <c r="F59" s="43">
        <v>270</v>
      </c>
      <c r="G59" s="43">
        <v>0.08</v>
      </c>
      <c r="H59" s="43">
        <v>0.04</v>
      </c>
      <c r="I59" s="43">
        <v>23.04</v>
      </c>
      <c r="J59" s="43">
        <v>111.6</v>
      </c>
      <c r="K59" s="44">
        <v>350</v>
      </c>
      <c r="L59" s="43">
        <v>22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22.650000000000002</v>
      </c>
      <c r="H61" s="19">
        <f t="shared" ref="H61" si="23">SUM(H52:H60)</f>
        <v>23.349999999999994</v>
      </c>
      <c r="I61" s="19">
        <f t="shared" ref="I61" si="24">SUM(I52:I60)</f>
        <v>69.47</v>
      </c>
      <c r="J61" s="19">
        <f t="shared" ref="J61:L61" si="25">SUM(J52:J60)</f>
        <v>705.93000000000006</v>
      </c>
      <c r="K61" s="25"/>
      <c r="L61" s="19">
        <f t="shared" si="25"/>
        <v>103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1200</v>
      </c>
      <c r="G62" s="32">
        <f t="shared" ref="G62" si="26">G51+G61</f>
        <v>37.25</v>
      </c>
      <c r="H62" s="32">
        <f t="shared" ref="H62" si="27">H51+H61</f>
        <v>33.97</v>
      </c>
      <c r="I62" s="32">
        <f t="shared" ref="I62" si="28">I51+I61</f>
        <v>145.29</v>
      </c>
      <c r="J62" s="32">
        <f t="shared" ref="J62:L62" si="29">J51+J61</f>
        <v>1176.0500000000002</v>
      </c>
      <c r="K62" s="32"/>
      <c r="L62" s="32">
        <f t="shared" si="29"/>
        <v>152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270</v>
      </c>
      <c r="G63" s="40">
        <v>7.86</v>
      </c>
      <c r="H63" s="40">
        <v>10.06</v>
      </c>
      <c r="I63" s="40">
        <v>49.36</v>
      </c>
      <c r="J63" s="40">
        <v>320</v>
      </c>
      <c r="K63" s="41">
        <v>174</v>
      </c>
      <c r="L63" s="40">
        <v>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20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3.16</v>
      </c>
      <c r="H66" s="43">
        <v>0.4</v>
      </c>
      <c r="I66" s="43">
        <v>19.32</v>
      </c>
      <c r="J66" s="43">
        <v>93.52</v>
      </c>
      <c r="K66" s="44" t="s">
        <v>52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15.100000000000001</v>
      </c>
      <c r="H70" s="19">
        <f t="shared" ref="H70" si="31">SUM(H63:H69)</f>
        <v>14.000000000000002</v>
      </c>
      <c r="I70" s="19">
        <f t="shared" ref="I70" si="32">SUM(I63:I69)</f>
        <v>86.259999999999991</v>
      </c>
      <c r="J70" s="19">
        <f t="shared" ref="J70:L70" si="33">SUM(J63:J69)</f>
        <v>532.12</v>
      </c>
      <c r="K70" s="25"/>
      <c r="L70" s="19">
        <f t="shared" si="33"/>
        <v>49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1.42</v>
      </c>
      <c r="H72" s="43">
        <v>3.96</v>
      </c>
      <c r="I72" s="43">
        <v>6.32</v>
      </c>
      <c r="J72" s="43">
        <v>92.3</v>
      </c>
      <c r="K72" s="44">
        <v>103</v>
      </c>
      <c r="L72" s="43">
        <v>27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110</v>
      </c>
      <c r="G73" s="43">
        <v>9.4600000000000009</v>
      </c>
      <c r="H73" s="43">
        <v>7.7</v>
      </c>
      <c r="I73" s="43">
        <v>13.21</v>
      </c>
      <c r="J73" s="43">
        <v>159.5</v>
      </c>
      <c r="K73" s="44">
        <v>234</v>
      </c>
      <c r="L73" s="43">
        <v>37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3.1</v>
      </c>
      <c r="H74" s="43">
        <v>9.15</v>
      </c>
      <c r="I74" s="43">
        <v>17.98</v>
      </c>
      <c r="J74" s="43">
        <v>172.86</v>
      </c>
      <c r="K74" s="44">
        <v>128</v>
      </c>
      <c r="L74" s="43">
        <v>18</v>
      </c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3.16</v>
      </c>
      <c r="H76" s="43">
        <v>0.4</v>
      </c>
      <c r="I76" s="43">
        <v>19.32</v>
      </c>
      <c r="J76" s="43">
        <v>93.52</v>
      </c>
      <c r="K76" s="44" t="s">
        <v>52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20</v>
      </c>
      <c r="G77" s="43">
        <v>1.1200000000000001</v>
      </c>
      <c r="H77" s="43">
        <v>0.22</v>
      </c>
      <c r="I77" s="43">
        <v>0.48</v>
      </c>
      <c r="J77" s="43">
        <v>54.98</v>
      </c>
      <c r="K77" s="44" t="s">
        <v>52</v>
      </c>
      <c r="L77" s="43">
        <v>5</v>
      </c>
    </row>
    <row r="78" spans="1:12" ht="15" x14ac:dyDescent="0.25">
      <c r="A78" s="23"/>
      <c r="B78" s="15"/>
      <c r="C78" s="11"/>
      <c r="D78" s="6" t="s">
        <v>97</v>
      </c>
      <c r="E78" s="42" t="s">
        <v>71</v>
      </c>
      <c r="F78" s="43">
        <v>200</v>
      </c>
      <c r="G78" s="43">
        <v>0.66</v>
      </c>
      <c r="H78" s="43">
        <v>0.08</v>
      </c>
      <c r="I78" s="43">
        <v>32.020000000000003</v>
      </c>
      <c r="J78" s="43">
        <v>132.80000000000001</v>
      </c>
      <c r="K78" s="44">
        <v>349</v>
      </c>
      <c r="L78" s="43">
        <v>12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18.920000000000002</v>
      </c>
      <c r="H80" s="19">
        <f t="shared" ref="H80" si="35">SUM(H71:H79)</f>
        <v>21.509999999999998</v>
      </c>
      <c r="I80" s="19">
        <f t="shared" ref="I80" si="36">SUM(I71:I79)</f>
        <v>89.330000000000013</v>
      </c>
      <c r="J80" s="19">
        <f t="shared" ref="J80:L80" si="37">SUM(J71:J79)</f>
        <v>705.96</v>
      </c>
      <c r="K80" s="25"/>
      <c r="L80" s="19">
        <f t="shared" si="37"/>
        <v>103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1210</v>
      </c>
      <c r="G81" s="32">
        <f t="shared" ref="G81" si="38">G70+G80</f>
        <v>34.020000000000003</v>
      </c>
      <c r="H81" s="32">
        <f t="shared" ref="H81" si="39">H70+H80</f>
        <v>35.51</v>
      </c>
      <c r="I81" s="32">
        <f t="shared" ref="I81" si="40">I70+I80</f>
        <v>175.59</v>
      </c>
      <c r="J81" s="32">
        <f t="shared" ref="J81:L81" si="41">J70+J80</f>
        <v>1238.08</v>
      </c>
      <c r="K81" s="32"/>
      <c r="L81" s="32">
        <f t="shared" si="41"/>
        <v>152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150</v>
      </c>
      <c r="G82" s="40">
        <v>9.2899999999999991</v>
      </c>
      <c r="H82" s="40">
        <v>16.55</v>
      </c>
      <c r="I82" s="40">
        <v>1.76</v>
      </c>
      <c r="J82" s="40">
        <v>213.1</v>
      </c>
      <c r="K82" s="41">
        <v>210</v>
      </c>
      <c r="L82" s="40">
        <v>30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270</v>
      </c>
      <c r="G84" s="43">
        <v>0.06</v>
      </c>
      <c r="H84" s="43">
        <v>0.02</v>
      </c>
      <c r="I84" s="43">
        <v>13.96</v>
      </c>
      <c r="J84" s="43">
        <v>163.41999999999999</v>
      </c>
      <c r="K84" s="44">
        <v>376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80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52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12.51</v>
      </c>
      <c r="H89" s="19">
        <f t="shared" ref="H89" si="43">SUM(H82:H88)</f>
        <v>16.97</v>
      </c>
      <c r="I89" s="19">
        <f t="shared" ref="I89" si="44">SUM(I82:I88)</f>
        <v>35.04</v>
      </c>
      <c r="J89" s="19">
        <f t="shared" ref="J89:L89" si="45">SUM(J82:J88)</f>
        <v>470.03999999999996</v>
      </c>
      <c r="K89" s="25"/>
      <c r="L89" s="19">
        <f t="shared" si="45"/>
        <v>44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0.41</v>
      </c>
      <c r="H90" s="43">
        <v>2.57</v>
      </c>
      <c r="I90" s="43">
        <v>1.66</v>
      </c>
      <c r="J90" s="43">
        <v>51.26</v>
      </c>
      <c r="K90" s="44">
        <v>24</v>
      </c>
      <c r="L90" s="43">
        <v>11</v>
      </c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2.16</v>
      </c>
      <c r="H91" s="43">
        <v>2.2799999999999998</v>
      </c>
      <c r="I91" s="43">
        <v>13.96</v>
      </c>
      <c r="J91" s="43">
        <v>94.6</v>
      </c>
      <c r="K91" s="44">
        <v>103</v>
      </c>
      <c r="L91" s="43">
        <v>27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110</v>
      </c>
      <c r="G92" s="43">
        <v>6.96</v>
      </c>
      <c r="H92" s="43">
        <v>16.11</v>
      </c>
      <c r="I92" s="43">
        <v>11.61</v>
      </c>
      <c r="J92" s="43">
        <v>223</v>
      </c>
      <c r="K92" s="44">
        <v>279</v>
      </c>
      <c r="L92" s="43">
        <v>31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3.1</v>
      </c>
      <c r="H93" s="43">
        <v>9.15</v>
      </c>
      <c r="I93" s="43">
        <v>17.98</v>
      </c>
      <c r="J93" s="43">
        <v>172.86</v>
      </c>
      <c r="K93" s="44">
        <v>128</v>
      </c>
      <c r="L93" s="43">
        <v>15</v>
      </c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3.16</v>
      </c>
      <c r="H95" s="43">
        <v>0.4</v>
      </c>
      <c r="I95" s="43">
        <v>19.32</v>
      </c>
      <c r="J95" s="43">
        <v>93.52</v>
      </c>
      <c r="K95" s="44" t="s">
        <v>52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20</v>
      </c>
      <c r="G96" s="43">
        <v>1.1200000000000001</v>
      </c>
      <c r="H96" s="43">
        <v>0.22</v>
      </c>
      <c r="I96" s="43">
        <v>0.48</v>
      </c>
      <c r="J96" s="43">
        <v>53.98</v>
      </c>
      <c r="K96" s="44" t="s">
        <v>52</v>
      </c>
      <c r="L96" s="43">
        <v>5</v>
      </c>
    </row>
    <row r="97" spans="1:12" ht="15" x14ac:dyDescent="0.25">
      <c r="A97" s="23"/>
      <c r="B97" s="15"/>
      <c r="C97" s="11"/>
      <c r="D97" s="6" t="s">
        <v>97</v>
      </c>
      <c r="E97" s="42" t="s">
        <v>75</v>
      </c>
      <c r="F97" s="43">
        <v>200</v>
      </c>
      <c r="G97" s="43">
        <v>0.16</v>
      </c>
      <c r="H97" s="43">
        <v>0.16</v>
      </c>
      <c r="I97" s="43">
        <v>27.88</v>
      </c>
      <c r="J97" s="43">
        <v>114.6</v>
      </c>
      <c r="K97" s="44">
        <v>342</v>
      </c>
      <c r="L97" s="43">
        <v>15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17.07</v>
      </c>
      <c r="H99" s="19">
        <f t="shared" ref="H99" si="47">SUM(H90:H98)</f>
        <v>30.889999999999997</v>
      </c>
      <c r="I99" s="19">
        <f t="shared" ref="I99" si="48">SUM(I90:I98)</f>
        <v>92.89</v>
      </c>
      <c r="J99" s="19">
        <f t="shared" ref="J99:L99" si="49">SUM(J90:J98)</f>
        <v>803.82</v>
      </c>
      <c r="K99" s="25"/>
      <c r="L99" s="19">
        <f t="shared" si="49"/>
        <v>108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1270</v>
      </c>
      <c r="G100" s="32">
        <f t="shared" ref="G100" si="50">G89+G99</f>
        <v>29.58</v>
      </c>
      <c r="H100" s="32">
        <f t="shared" ref="H100" si="51">H89+H99</f>
        <v>47.86</v>
      </c>
      <c r="I100" s="32">
        <f t="shared" ref="I100" si="52">I89+I99</f>
        <v>127.93</v>
      </c>
      <c r="J100" s="32">
        <f t="shared" ref="J100:L100" si="53">J89+J99</f>
        <v>1273.8600000000001</v>
      </c>
      <c r="K100" s="32"/>
      <c r="L100" s="32">
        <f t="shared" si="53"/>
        <v>152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230</v>
      </c>
      <c r="G101" s="40">
        <v>5.56</v>
      </c>
      <c r="H101" s="40">
        <v>9.74</v>
      </c>
      <c r="I101" s="40">
        <v>38.5</v>
      </c>
      <c r="J101" s="40">
        <v>264.54000000000002</v>
      </c>
      <c r="K101" s="41">
        <v>181</v>
      </c>
      <c r="L101" s="40">
        <v>20</v>
      </c>
    </row>
    <row r="102" spans="1:12" ht="15" x14ac:dyDescent="0.25">
      <c r="A102" s="23"/>
      <c r="B102" s="15"/>
      <c r="C102" s="11"/>
      <c r="D102" s="6" t="s">
        <v>23</v>
      </c>
      <c r="E102" s="42" t="s">
        <v>45</v>
      </c>
      <c r="F102" s="43">
        <v>40</v>
      </c>
      <c r="G102" s="43">
        <v>2.36</v>
      </c>
      <c r="H102" s="43">
        <v>7.49</v>
      </c>
      <c r="I102" s="43">
        <v>14.89</v>
      </c>
      <c r="J102" s="43">
        <v>136</v>
      </c>
      <c r="K102" s="44">
        <v>1</v>
      </c>
      <c r="L102" s="43">
        <v>16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0.06</v>
      </c>
      <c r="H103" s="43">
        <v>0.02</v>
      </c>
      <c r="I103" s="43">
        <v>13.96</v>
      </c>
      <c r="J103" s="43">
        <v>55.82</v>
      </c>
      <c r="K103" s="44">
        <v>376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3.16</v>
      </c>
      <c r="H104" s="43">
        <v>0.4</v>
      </c>
      <c r="I104" s="43">
        <v>19.32</v>
      </c>
      <c r="J104" s="43">
        <v>93.52</v>
      </c>
      <c r="K104" s="44" t="s">
        <v>52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11.14</v>
      </c>
      <c r="H108" s="19">
        <f t="shared" si="54"/>
        <v>17.649999999999999</v>
      </c>
      <c r="I108" s="19">
        <f t="shared" si="54"/>
        <v>86.669999999999987</v>
      </c>
      <c r="J108" s="19">
        <f t="shared" si="54"/>
        <v>549.88</v>
      </c>
      <c r="K108" s="25"/>
      <c r="L108" s="19">
        <f t="shared" ref="L108" si="55">SUM(L101:L107)</f>
        <v>50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2.35</v>
      </c>
      <c r="H110" s="43">
        <v>2.6</v>
      </c>
      <c r="I110" s="43">
        <v>14.5</v>
      </c>
      <c r="J110" s="43">
        <v>127</v>
      </c>
      <c r="K110" s="44">
        <v>106</v>
      </c>
      <c r="L110" s="43">
        <v>26</v>
      </c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110</v>
      </c>
      <c r="G111" s="43">
        <v>8.69</v>
      </c>
      <c r="H111" s="43">
        <v>13.32</v>
      </c>
      <c r="I111" s="43">
        <v>9.0399999999999991</v>
      </c>
      <c r="J111" s="43">
        <v>192.11</v>
      </c>
      <c r="K111" s="44">
        <v>271</v>
      </c>
      <c r="L111" s="43">
        <v>34</v>
      </c>
    </row>
    <row r="112" spans="1:12" ht="15" x14ac:dyDescent="0.25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243.75</v>
      </c>
      <c r="K112" s="44">
        <v>171</v>
      </c>
      <c r="L112" s="43">
        <v>17</v>
      </c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3.16</v>
      </c>
      <c r="H114" s="43">
        <v>0.4</v>
      </c>
      <c r="I114" s="43">
        <v>19.32</v>
      </c>
      <c r="J114" s="43">
        <v>93.52</v>
      </c>
      <c r="K114" s="44" t="s">
        <v>52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20</v>
      </c>
      <c r="G115" s="43">
        <v>1.1200000000000001</v>
      </c>
      <c r="H115" s="43">
        <v>0.22</v>
      </c>
      <c r="I115" s="43">
        <v>0.48</v>
      </c>
      <c r="J115" s="43">
        <v>53.98</v>
      </c>
      <c r="K115" s="44" t="s">
        <v>52</v>
      </c>
      <c r="L115" s="43">
        <v>5</v>
      </c>
    </row>
    <row r="116" spans="1:12" ht="15" x14ac:dyDescent="0.25">
      <c r="A116" s="23"/>
      <c r="B116" s="15"/>
      <c r="C116" s="11"/>
      <c r="D116" s="6" t="s">
        <v>97</v>
      </c>
      <c r="E116" s="42" t="s">
        <v>51</v>
      </c>
      <c r="F116" s="43">
        <v>200</v>
      </c>
      <c r="G116" s="43">
        <v>20</v>
      </c>
      <c r="H116" s="43">
        <v>2</v>
      </c>
      <c r="I116" s="43">
        <v>58</v>
      </c>
      <c r="J116" s="43">
        <v>190</v>
      </c>
      <c r="K116" s="44">
        <v>389</v>
      </c>
      <c r="L116" s="43">
        <v>16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43.92</v>
      </c>
      <c r="H118" s="19">
        <f t="shared" si="56"/>
        <v>24.629999999999995</v>
      </c>
      <c r="I118" s="19">
        <f t="shared" si="56"/>
        <v>139.98000000000002</v>
      </c>
      <c r="J118" s="19">
        <f t="shared" si="56"/>
        <v>900.36</v>
      </c>
      <c r="K118" s="25"/>
      <c r="L118" s="19">
        <f t="shared" ref="L118" si="57">SUM(L109:L117)</f>
        <v>102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1210</v>
      </c>
      <c r="G119" s="32">
        <f t="shared" ref="G119" si="58">G108+G118</f>
        <v>55.06</v>
      </c>
      <c r="H119" s="32">
        <f t="shared" ref="H119" si="59">H108+H118</f>
        <v>42.279999999999994</v>
      </c>
      <c r="I119" s="32">
        <f t="shared" ref="I119" si="60">I108+I118</f>
        <v>226.65</v>
      </c>
      <c r="J119" s="32">
        <f t="shared" ref="J119:L119" si="61">J108+J118</f>
        <v>1450.24</v>
      </c>
      <c r="K119" s="32"/>
      <c r="L119" s="32">
        <f t="shared" si="61"/>
        <v>152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250</v>
      </c>
      <c r="G120" s="40">
        <v>7.63</v>
      </c>
      <c r="H120" s="40">
        <v>11.1</v>
      </c>
      <c r="I120" s="40">
        <v>50.78</v>
      </c>
      <c r="J120" s="40">
        <v>334</v>
      </c>
      <c r="K120" s="41">
        <v>174</v>
      </c>
      <c r="L120" s="40">
        <v>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3.16</v>
      </c>
      <c r="H122" s="43">
        <v>2.68</v>
      </c>
      <c r="I122" s="43">
        <v>15.94</v>
      </c>
      <c r="J122" s="43">
        <v>100.6</v>
      </c>
      <c r="K122" s="44">
        <v>379</v>
      </c>
      <c r="L122" s="43">
        <v>20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3.16</v>
      </c>
      <c r="H123" s="43">
        <v>0.4</v>
      </c>
      <c r="I123" s="43">
        <v>19.32</v>
      </c>
      <c r="J123" s="43">
        <v>93.52</v>
      </c>
      <c r="K123" s="44" t="s">
        <v>52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53</v>
      </c>
      <c r="F125" s="43">
        <v>20</v>
      </c>
      <c r="G125" s="43">
        <v>1.1200000000000001</v>
      </c>
      <c r="H125" s="43">
        <v>0.22</v>
      </c>
      <c r="I125" s="43">
        <v>0.48</v>
      </c>
      <c r="J125" s="43">
        <v>53.98</v>
      </c>
      <c r="K125" s="44" t="s">
        <v>52</v>
      </c>
      <c r="L125" s="51">
        <v>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15.07</v>
      </c>
      <c r="H127" s="19">
        <f t="shared" si="62"/>
        <v>14.4</v>
      </c>
      <c r="I127" s="19">
        <f t="shared" si="62"/>
        <v>86.52</v>
      </c>
      <c r="J127" s="19">
        <f t="shared" si="62"/>
        <v>582.1</v>
      </c>
      <c r="K127" s="25"/>
      <c r="L127" s="19">
        <f t="shared" ref="L127" si="63">SUM(L120:L126)</f>
        <v>54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1.44</v>
      </c>
      <c r="H129" s="43">
        <v>3.94</v>
      </c>
      <c r="I129" s="43">
        <v>8.74</v>
      </c>
      <c r="J129" s="43">
        <v>83</v>
      </c>
      <c r="K129" s="44">
        <v>103</v>
      </c>
      <c r="L129" s="43">
        <v>25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110</v>
      </c>
      <c r="G130" s="43">
        <v>11.87</v>
      </c>
      <c r="H130" s="43">
        <v>11.54</v>
      </c>
      <c r="I130" s="43">
        <v>12.51</v>
      </c>
      <c r="J130" s="43">
        <v>222.75</v>
      </c>
      <c r="K130" s="44">
        <v>294</v>
      </c>
      <c r="L130" s="43">
        <v>37</v>
      </c>
    </row>
    <row r="131" spans="1:12" ht="15" x14ac:dyDescent="0.25">
      <c r="A131" s="14"/>
      <c r="B131" s="15"/>
      <c r="C131" s="11"/>
      <c r="D131" s="7" t="s">
        <v>29</v>
      </c>
      <c r="E131" s="42" t="s">
        <v>83</v>
      </c>
      <c r="F131" s="43">
        <v>150</v>
      </c>
      <c r="G131" s="43">
        <v>5.65</v>
      </c>
      <c r="H131" s="43">
        <v>0.67</v>
      </c>
      <c r="I131" s="43">
        <v>31.92</v>
      </c>
      <c r="J131" s="43">
        <v>156.30000000000001</v>
      </c>
      <c r="K131" s="44">
        <v>202</v>
      </c>
      <c r="L131" s="43">
        <v>20</v>
      </c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3.16</v>
      </c>
      <c r="H133" s="43">
        <v>0.4</v>
      </c>
      <c r="I133" s="43">
        <v>19.32</v>
      </c>
      <c r="J133" s="43">
        <v>93.52</v>
      </c>
      <c r="K133" s="44" t="s">
        <v>52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20</v>
      </c>
      <c r="G134" s="43">
        <v>1.1200000000000001</v>
      </c>
      <c r="H134" s="43">
        <v>0.22</v>
      </c>
      <c r="I134" s="43">
        <v>0.48</v>
      </c>
      <c r="J134" s="43">
        <v>53.98</v>
      </c>
      <c r="K134" s="44" t="s">
        <v>52</v>
      </c>
      <c r="L134" s="43">
        <v>5</v>
      </c>
    </row>
    <row r="135" spans="1:12" ht="15" x14ac:dyDescent="0.25">
      <c r="A135" s="14"/>
      <c r="B135" s="15"/>
      <c r="C135" s="11"/>
      <c r="D135" s="6" t="s">
        <v>97</v>
      </c>
      <c r="E135" s="42" t="s">
        <v>71</v>
      </c>
      <c r="F135" s="43">
        <v>200</v>
      </c>
      <c r="G135" s="43">
        <v>0.66</v>
      </c>
      <c r="H135" s="43">
        <v>0.08</v>
      </c>
      <c r="I135" s="43">
        <v>32.020000000000003</v>
      </c>
      <c r="J135" s="43">
        <v>132.80000000000001</v>
      </c>
      <c r="K135" s="44">
        <v>349</v>
      </c>
      <c r="L135" s="43">
        <v>12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23.900000000000002</v>
      </c>
      <c r="H137" s="19">
        <f t="shared" si="64"/>
        <v>16.849999999999994</v>
      </c>
      <c r="I137" s="19">
        <f t="shared" si="64"/>
        <v>104.99000000000001</v>
      </c>
      <c r="J137" s="19">
        <f t="shared" si="64"/>
        <v>742.35000000000014</v>
      </c>
      <c r="K137" s="25"/>
      <c r="L137" s="19">
        <f t="shared" ref="L137" si="65">SUM(L128:L136)</f>
        <v>103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1210</v>
      </c>
      <c r="G138" s="32">
        <f t="shared" ref="G138" si="66">G127+G137</f>
        <v>38.97</v>
      </c>
      <c r="H138" s="32">
        <f t="shared" ref="H138" si="67">H127+H137</f>
        <v>31.249999999999993</v>
      </c>
      <c r="I138" s="32">
        <f t="shared" ref="I138" si="68">I127+I137</f>
        <v>191.51</v>
      </c>
      <c r="J138" s="32">
        <f t="shared" ref="J138:L138" si="69">J127+J137</f>
        <v>1324.4500000000003</v>
      </c>
      <c r="K138" s="32"/>
      <c r="L138" s="32">
        <f t="shared" si="69"/>
        <v>157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270</v>
      </c>
      <c r="G139" s="40">
        <v>7.86</v>
      </c>
      <c r="H139" s="40">
        <v>10.06</v>
      </c>
      <c r="I139" s="40">
        <v>49.36</v>
      </c>
      <c r="J139" s="40">
        <v>320</v>
      </c>
      <c r="K139" s="41">
        <v>173</v>
      </c>
      <c r="L139" s="40">
        <v>23</v>
      </c>
    </row>
    <row r="140" spans="1:12" ht="15" x14ac:dyDescent="0.25">
      <c r="A140" s="23"/>
      <c r="B140" s="15"/>
      <c r="C140" s="11"/>
      <c r="D140" s="6" t="s">
        <v>23</v>
      </c>
      <c r="E140" s="42" t="s">
        <v>84</v>
      </c>
      <c r="F140" s="43">
        <v>50</v>
      </c>
      <c r="G140" s="43">
        <v>2.4300000000000002</v>
      </c>
      <c r="H140" s="43">
        <v>3.38</v>
      </c>
      <c r="I140" s="43">
        <v>14.57</v>
      </c>
      <c r="J140" s="43">
        <v>92.38</v>
      </c>
      <c r="K140" s="44">
        <v>2</v>
      </c>
      <c r="L140" s="43">
        <v>14</v>
      </c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1.42</v>
      </c>
      <c r="H141" s="43">
        <v>1.26</v>
      </c>
      <c r="I141" s="43">
        <v>14.8</v>
      </c>
      <c r="J141" s="43">
        <v>75.34</v>
      </c>
      <c r="K141" s="44">
        <v>378</v>
      </c>
      <c r="L141" s="43">
        <v>18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3.16</v>
      </c>
      <c r="H142" s="43">
        <v>0.4</v>
      </c>
      <c r="I142" s="43">
        <v>19.32</v>
      </c>
      <c r="J142" s="43">
        <v>93.52</v>
      </c>
      <c r="K142" s="44" t="s">
        <v>52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14.870000000000001</v>
      </c>
      <c r="H146" s="19">
        <f t="shared" si="70"/>
        <v>15.100000000000001</v>
      </c>
      <c r="I146" s="19">
        <f t="shared" si="70"/>
        <v>98.050000000000011</v>
      </c>
      <c r="J146" s="19">
        <f t="shared" si="70"/>
        <v>581.24</v>
      </c>
      <c r="K146" s="25"/>
      <c r="L146" s="19">
        <f t="shared" ref="L146" si="71">SUM(L139:L145)</f>
        <v>59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4.4000000000000004</v>
      </c>
      <c r="H148" s="43">
        <v>4.22</v>
      </c>
      <c r="I148" s="43">
        <v>13.22</v>
      </c>
      <c r="J148" s="43">
        <v>118.6</v>
      </c>
      <c r="K148" s="44">
        <v>82</v>
      </c>
      <c r="L148" s="43">
        <v>25</v>
      </c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180</v>
      </c>
      <c r="G149" s="43">
        <v>15.25</v>
      </c>
      <c r="H149" s="43">
        <v>9.41</v>
      </c>
      <c r="I149" s="43">
        <v>32.17</v>
      </c>
      <c r="J149" s="43">
        <v>274.81</v>
      </c>
      <c r="K149" s="44">
        <v>291</v>
      </c>
      <c r="L149" s="43">
        <v>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3.16</v>
      </c>
      <c r="H152" s="43">
        <v>0.4</v>
      </c>
      <c r="I152" s="43">
        <v>19.32</v>
      </c>
      <c r="J152" s="43">
        <v>93.52</v>
      </c>
      <c r="K152" s="44" t="s">
        <v>52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20</v>
      </c>
      <c r="G153" s="43">
        <v>1.1200000000000001</v>
      </c>
      <c r="H153" s="43">
        <v>0.22</v>
      </c>
      <c r="I153" s="43">
        <v>0.48</v>
      </c>
      <c r="J153" s="43">
        <v>53.98</v>
      </c>
      <c r="K153" s="44" t="s">
        <v>52</v>
      </c>
      <c r="L153" s="43">
        <v>5</v>
      </c>
    </row>
    <row r="154" spans="1:12" ht="15" x14ac:dyDescent="0.25">
      <c r="A154" s="23"/>
      <c r="B154" s="15"/>
      <c r="C154" s="11"/>
      <c r="D154" s="6" t="s">
        <v>97</v>
      </c>
      <c r="E154" s="42" t="s">
        <v>66</v>
      </c>
      <c r="F154" s="43">
        <v>200</v>
      </c>
      <c r="G154" s="43">
        <v>0.08</v>
      </c>
      <c r="H154" s="43">
        <v>0.04</v>
      </c>
      <c r="I154" s="43">
        <v>23.04</v>
      </c>
      <c r="J154" s="43">
        <v>111.6</v>
      </c>
      <c r="K154" s="44">
        <v>350</v>
      </c>
      <c r="L154" s="43">
        <v>22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630</v>
      </c>
      <c r="G156" s="19">
        <f t="shared" ref="G156:J156" si="72">SUM(G147:G155)</f>
        <v>24.009999999999998</v>
      </c>
      <c r="H156" s="19">
        <f t="shared" si="72"/>
        <v>14.29</v>
      </c>
      <c r="I156" s="19">
        <f t="shared" si="72"/>
        <v>88.230000000000018</v>
      </c>
      <c r="J156" s="19">
        <f t="shared" si="72"/>
        <v>652.51</v>
      </c>
      <c r="K156" s="25"/>
      <c r="L156" s="19">
        <f t="shared" ref="L156" si="73">SUM(L147:L155)</f>
        <v>93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1180</v>
      </c>
      <c r="G157" s="32">
        <f t="shared" ref="G157" si="74">G146+G156</f>
        <v>38.879999999999995</v>
      </c>
      <c r="H157" s="32">
        <f t="shared" ref="H157" si="75">H146+H156</f>
        <v>29.39</v>
      </c>
      <c r="I157" s="32">
        <f t="shared" ref="I157" si="76">I146+I156</f>
        <v>186.28000000000003</v>
      </c>
      <c r="J157" s="32">
        <f t="shared" ref="J157:L157" si="77">J146+J156</f>
        <v>1233.75</v>
      </c>
      <c r="K157" s="32"/>
      <c r="L157" s="32">
        <f t="shared" si="77"/>
        <v>152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170</v>
      </c>
      <c r="G158" s="40">
        <v>5.56</v>
      </c>
      <c r="H158" s="40">
        <v>8.9</v>
      </c>
      <c r="I158" s="40">
        <v>48.56</v>
      </c>
      <c r="J158" s="40">
        <v>294.42</v>
      </c>
      <c r="K158" s="41">
        <v>185</v>
      </c>
      <c r="L158" s="40">
        <v>32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>
        <v>18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3.16</v>
      </c>
      <c r="H161" s="43">
        <v>0.4</v>
      </c>
      <c r="I161" s="43">
        <v>19.32</v>
      </c>
      <c r="J161" s="43">
        <v>93.52</v>
      </c>
      <c r="K161" s="44" t="s">
        <v>52</v>
      </c>
      <c r="L161" s="43">
        <v>4</v>
      </c>
    </row>
    <row r="162" spans="1:12" ht="15.75" thickBot="1" x14ac:dyDescent="0.3">
      <c r="A162" s="23"/>
      <c r="B162" s="15"/>
      <c r="C162" s="11"/>
      <c r="D162" s="7" t="s">
        <v>24</v>
      </c>
      <c r="E162" s="58" t="s">
        <v>56</v>
      </c>
      <c r="F162" s="59">
        <v>100</v>
      </c>
      <c r="G162" s="43">
        <v>0</v>
      </c>
      <c r="H162" s="43">
        <v>0</v>
      </c>
      <c r="I162" s="43">
        <v>10</v>
      </c>
      <c r="J162" s="59">
        <v>47</v>
      </c>
      <c r="K162" s="44">
        <v>338</v>
      </c>
      <c r="L162" s="60">
        <v>20</v>
      </c>
    </row>
    <row r="163" spans="1:12" ht="15.75" thickBot="1" x14ac:dyDescent="0.3">
      <c r="A163" s="23"/>
      <c r="B163" s="15"/>
      <c r="C163" s="11"/>
      <c r="D163" s="6"/>
      <c r="E163" s="58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12.8</v>
      </c>
      <c r="H165" s="19">
        <f t="shared" si="78"/>
        <v>12.840000000000002</v>
      </c>
      <c r="I165" s="19">
        <f t="shared" si="78"/>
        <v>95.460000000000008</v>
      </c>
      <c r="J165" s="19">
        <f t="shared" si="78"/>
        <v>553.54</v>
      </c>
      <c r="K165" s="25"/>
      <c r="L165" s="19">
        <f t="shared" ref="L165" si="79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1.42</v>
      </c>
      <c r="H167" s="43">
        <v>3.96</v>
      </c>
      <c r="I167" s="43">
        <v>6.32</v>
      </c>
      <c r="J167" s="43">
        <v>71.8</v>
      </c>
      <c r="K167" s="44">
        <v>88</v>
      </c>
      <c r="L167" s="43">
        <v>25</v>
      </c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90</v>
      </c>
      <c r="G168" s="43">
        <v>10.93</v>
      </c>
      <c r="H168" s="43">
        <v>10.47</v>
      </c>
      <c r="I168" s="43">
        <v>2.93</v>
      </c>
      <c r="J168" s="43">
        <v>150</v>
      </c>
      <c r="K168" s="44">
        <v>290</v>
      </c>
      <c r="L168" s="43">
        <v>35</v>
      </c>
    </row>
    <row r="169" spans="1:12" ht="15" x14ac:dyDescent="0.2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8.85</v>
      </c>
      <c r="H169" s="43">
        <v>9.5500000000000007</v>
      </c>
      <c r="I169" s="43">
        <v>38.64</v>
      </c>
      <c r="J169" s="43">
        <v>280</v>
      </c>
      <c r="K169" s="44">
        <v>171</v>
      </c>
      <c r="L169" s="43">
        <v>14</v>
      </c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3.16</v>
      </c>
      <c r="H171" s="43">
        <v>0.4</v>
      </c>
      <c r="I171" s="43">
        <v>19.32</v>
      </c>
      <c r="J171" s="43">
        <v>93.52</v>
      </c>
      <c r="K171" s="44" t="s">
        <v>52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1.1200000000000001</v>
      </c>
      <c r="H172" s="43">
        <v>0.22</v>
      </c>
      <c r="I172" s="43">
        <v>0.48</v>
      </c>
      <c r="J172" s="43">
        <v>53.98</v>
      </c>
      <c r="K172" s="44" t="s">
        <v>52</v>
      </c>
      <c r="L172" s="43">
        <v>5</v>
      </c>
    </row>
    <row r="173" spans="1:12" ht="15" x14ac:dyDescent="0.25">
      <c r="A173" s="23"/>
      <c r="B173" s="15"/>
      <c r="C173" s="11"/>
      <c r="D173" s="6" t="s">
        <v>97</v>
      </c>
      <c r="E173" s="42" t="s">
        <v>91</v>
      </c>
      <c r="F173" s="43">
        <v>200</v>
      </c>
      <c r="G173" s="43">
        <v>0.16</v>
      </c>
      <c r="H173" s="43">
        <v>0.16</v>
      </c>
      <c r="I173" s="43">
        <v>27.88</v>
      </c>
      <c r="J173" s="43">
        <v>114.6</v>
      </c>
      <c r="K173" s="44">
        <v>342</v>
      </c>
      <c r="L173" s="43">
        <v>15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25.64</v>
      </c>
      <c r="H175" s="19">
        <f t="shared" si="80"/>
        <v>24.759999999999998</v>
      </c>
      <c r="I175" s="19">
        <f t="shared" si="80"/>
        <v>95.570000000000007</v>
      </c>
      <c r="J175" s="19">
        <f t="shared" si="80"/>
        <v>763.90000000000009</v>
      </c>
      <c r="K175" s="25"/>
      <c r="L175" s="19">
        <f t="shared" ref="L175" si="81">SUM(L166:L174)</f>
        <v>98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1200</v>
      </c>
      <c r="G176" s="32">
        <f t="shared" ref="G176" si="82">G165+G175</f>
        <v>38.44</v>
      </c>
      <c r="H176" s="32">
        <f t="shared" ref="H176" si="83">H165+H175</f>
        <v>37.6</v>
      </c>
      <c r="I176" s="32">
        <f t="shared" ref="I176" si="84">I165+I175</f>
        <v>191.03000000000003</v>
      </c>
      <c r="J176" s="32">
        <f t="shared" ref="J176:L176" si="85">J165+J175</f>
        <v>1317.44</v>
      </c>
      <c r="K176" s="32"/>
      <c r="L176" s="32">
        <f t="shared" si="85"/>
        <v>172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270</v>
      </c>
      <c r="G177" s="40">
        <v>5.52</v>
      </c>
      <c r="H177" s="40">
        <v>10.16</v>
      </c>
      <c r="I177" s="40">
        <v>39.5</v>
      </c>
      <c r="J177" s="40">
        <v>320.72000000000003</v>
      </c>
      <c r="K177" s="41">
        <v>175</v>
      </c>
      <c r="L177" s="40">
        <v>23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0.06</v>
      </c>
      <c r="H179" s="43">
        <v>0.02</v>
      </c>
      <c r="I179" s="43">
        <v>13.96</v>
      </c>
      <c r="J179" s="43">
        <v>55.82</v>
      </c>
      <c r="K179" s="44">
        <v>376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3.16</v>
      </c>
      <c r="H180" s="43">
        <v>0.4</v>
      </c>
      <c r="I180" s="43">
        <v>19.32</v>
      </c>
      <c r="J180" s="43">
        <v>93.52</v>
      </c>
      <c r="K180" s="44" t="s">
        <v>52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8.7399999999999984</v>
      </c>
      <c r="H184" s="19">
        <f t="shared" si="86"/>
        <v>10.58</v>
      </c>
      <c r="I184" s="19">
        <f t="shared" si="86"/>
        <v>72.78</v>
      </c>
      <c r="J184" s="19">
        <f t="shared" si="86"/>
        <v>470.06</v>
      </c>
      <c r="K184" s="25"/>
      <c r="L184" s="19">
        <f t="shared" ref="L184" si="87">SUM(L177:L183)</f>
        <v>37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93</v>
      </c>
      <c r="F185" s="43">
        <v>60</v>
      </c>
      <c r="G185" s="43">
        <v>0.69</v>
      </c>
      <c r="H185" s="43">
        <v>5.01</v>
      </c>
      <c r="I185" s="43">
        <v>3.28</v>
      </c>
      <c r="J185" s="43">
        <v>61</v>
      </c>
      <c r="K185" s="44">
        <v>67</v>
      </c>
      <c r="L185" s="43">
        <v>17</v>
      </c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2.16</v>
      </c>
      <c r="H186" s="43">
        <v>2.2799999999999998</v>
      </c>
      <c r="I186" s="43">
        <v>13.96</v>
      </c>
      <c r="J186" s="43">
        <v>94.6</v>
      </c>
      <c r="K186" s="44">
        <v>88</v>
      </c>
      <c r="L186" s="43">
        <v>25</v>
      </c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100</v>
      </c>
      <c r="G187" s="43">
        <v>13.25</v>
      </c>
      <c r="H187" s="43">
        <v>11.23</v>
      </c>
      <c r="I187" s="43">
        <v>3.52</v>
      </c>
      <c r="J187" s="43">
        <v>185</v>
      </c>
      <c r="K187" s="44">
        <v>255</v>
      </c>
      <c r="L187" s="43">
        <v>35</v>
      </c>
    </row>
    <row r="188" spans="1:12" ht="15" x14ac:dyDescent="0.25">
      <c r="A188" s="23"/>
      <c r="B188" s="15"/>
      <c r="C188" s="11"/>
      <c r="D188" s="7" t="s">
        <v>29</v>
      </c>
      <c r="E188" s="42" t="s">
        <v>50</v>
      </c>
      <c r="F188" s="43">
        <v>150</v>
      </c>
      <c r="G188" s="43">
        <v>5.65</v>
      </c>
      <c r="H188" s="43">
        <v>0.67</v>
      </c>
      <c r="I188" s="43">
        <v>31.92</v>
      </c>
      <c r="J188" s="43">
        <v>156.30000000000001</v>
      </c>
      <c r="K188" s="44">
        <v>171</v>
      </c>
      <c r="L188" s="43">
        <v>14</v>
      </c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3.16</v>
      </c>
      <c r="H190" s="43">
        <v>0.4</v>
      </c>
      <c r="I190" s="43">
        <v>19.32</v>
      </c>
      <c r="J190" s="43">
        <v>93.52</v>
      </c>
      <c r="K190" s="44" t="s">
        <v>52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20</v>
      </c>
      <c r="G191" s="43">
        <v>1.1200000000000001</v>
      </c>
      <c r="H191" s="43">
        <v>0.22</v>
      </c>
      <c r="I191" s="43">
        <v>0.48</v>
      </c>
      <c r="J191" s="43">
        <v>53.98</v>
      </c>
      <c r="K191" s="44" t="s">
        <v>52</v>
      </c>
      <c r="L191" s="43">
        <v>5</v>
      </c>
    </row>
    <row r="192" spans="1:12" ht="15" x14ac:dyDescent="0.25">
      <c r="A192" s="23"/>
      <c r="B192" s="15"/>
      <c r="C192" s="11"/>
      <c r="D192" s="6" t="s">
        <v>97</v>
      </c>
      <c r="E192" s="42" t="s">
        <v>75</v>
      </c>
      <c r="F192" s="43">
        <v>200</v>
      </c>
      <c r="G192" s="43">
        <v>0.16</v>
      </c>
      <c r="H192" s="43">
        <v>0.16</v>
      </c>
      <c r="I192" s="43">
        <v>27.88</v>
      </c>
      <c r="J192" s="43">
        <v>114.6</v>
      </c>
      <c r="K192" s="44">
        <v>342</v>
      </c>
      <c r="L192" s="43">
        <v>15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26.19</v>
      </c>
      <c r="H194" s="19">
        <f t="shared" si="88"/>
        <v>19.97</v>
      </c>
      <c r="I194" s="19">
        <f t="shared" si="88"/>
        <v>100.36</v>
      </c>
      <c r="J194" s="19">
        <f t="shared" si="88"/>
        <v>759.00000000000011</v>
      </c>
      <c r="K194" s="25"/>
      <c r="L194" s="19">
        <f t="shared" ref="L194" si="89">SUM(L185:L193)</f>
        <v>115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1260</v>
      </c>
      <c r="G195" s="32">
        <f t="shared" ref="G195" si="90">G184+G194</f>
        <v>34.93</v>
      </c>
      <c r="H195" s="32">
        <f t="shared" ref="H195" si="91">H184+H194</f>
        <v>30.549999999999997</v>
      </c>
      <c r="I195" s="32">
        <f t="shared" ref="I195" si="92">I184+I194</f>
        <v>173.14</v>
      </c>
      <c r="J195" s="32">
        <f t="shared" ref="J195:L195" si="93">J184+J194</f>
        <v>1229.0600000000002</v>
      </c>
      <c r="K195" s="32"/>
      <c r="L195" s="32">
        <f t="shared" si="93"/>
        <v>152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39.166999999999994</v>
      </c>
      <c r="H196" s="34">
        <f t="shared" si="94"/>
        <v>36.963999999999999</v>
      </c>
      <c r="I196" s="34">
        <f t="shared" si="94"/>
        <v>179.76399999999998</v>
      </c>
      <c r="J196" s="34">
        <f t="shared" si="94"/>
        <v>1296.1179999999999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2024-09-19T04:14:10Z</cp:lastPrinted>
  <dcterms:created xsi:type="dcterms:W3CDTF">2022-05-16T14:23:56Z</dcterms:created>
  <dcterms:modified xsi:type="dcterms:W3CDTF">2024-12-23T06:26:11Z</dcterms:modified>
</cp:coreProperties>
</file>