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600"/>
  </bookViews>
  <sheets>
    <sheet name="Лист1" sheetId="1" r:id="rId1"/>
  </sheets>
  <definedNames>
    <definedName name="_xlnm._FilterDatabase" localSheetId="0" hidden="1">Лист1!$A$5:$L$196</definedName>
  </definedNames>
  <calcPr calcId="144525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H157" i="1"/>
  <c r="J100" i="1"/>
  <c r="F43" i="1"/>
  <c r="I195" i="1"/>
  <c r="H43" i="1"/>
  <c r="I157" i="1"/>
  <c r="L195" i="1"/>
  <c r="L119" i="1"/>
  <c r="L81" i="1"/>
  <c r="L43" i="1"/>
  <c r="L157" i="1"/>
  <c r="G195" i="1"/>
  <c r="J195" i="1"/>
  <c r="H176" i="1"/>
  <c r="I176" i="1"/>
  <c r="L176" i="1"/>
  <c r="J176" i="1"/>
  <c r="G176" i="1"/>
  <c r="J157" i="1"/>
  <c r="G157" i="1"/>
  <c r="J138" i="1"/>
  <c r="I138" i="1"/>
  <c r="L138" i="1"/>
  <c r="G138" i="1"/>
  <c r="J119" i="1"/>
  <c r="H119" i="1"/>
  <c r="I119" i="1"/>
  <c r="F100" i="1"/>
  <c r="H100" i="1"/>
  <c r="L100" i="1"/>
  <c r="I100" i="1"/>
  <c r="F81" i="1"/>
  <c r="J81" i="1"/>
  <c r="G81" i="1"/>
  <c r="I81" i="1"/>
  <c r="H81" i="1"/>
  <c r="J62" i="1"/>
  <c r="L62" i="1"/>
  <c r="F62" i="1"/>
  <c r="H62" i="1"/>
  <c r="G62" i="1"/>
  <c r="I43" i="1"/>
  <c r="J43" i="1"/>
  <c r="G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F196" i="1"/>
  <c r="G196" i="1"/>
  <c r="H196" i="1"/>
  <c r="J196" i="1"/>
</calcChain>
</file>

<file path=xl/sharedStrings.xml><?xml version="1.0" encoding="utf-8"?>
<sst xmlns="http://schemas.openxmlformats.org/spreadsheetml/2006/main" count="333" uniqueCount="84">
  <si>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</si>
  <si>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</si>
  <si>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</si>
  <si>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</si>
  <si>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</si>
  <si>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</si>
  <si>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</si>
  <si>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</si>
  <si>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</si>
  <si>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</si>
  <si>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</si>
  <si>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</si>
  <si>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</si>
  <si>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</si>
  <si>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</si>
  <si>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</si>
  <si>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</si>
  <si>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</si>
  <si>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</si>
  <si>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</si>
  <si>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</si>
  <si>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</si>
  <si>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</si>
  <si>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</si>
  <si>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</si>
  <si>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</si>
  <si>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</si>
  <si>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</si>
  <si>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</si>
  <si>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</si>
  <si>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</si>
  <si>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</si>
  <si>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</si>
  <si>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</si>
  <si>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</si>
  <si>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</si>
  <si>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</si>
  <si>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</si>
  <si>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</si>
  <si>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ООШ "Развитие" г. Томска</t>
  </si>
  <si>
    <t>Директор</t>
  </si>
  <si>
    <t>М.Н. Хамитова</t>
  </si>
  <si>
    <t>Каша пшенная на молоке с маслом</t>
  </si>
  <si>
    <t>Какао с молоком</t>
  </si>
  <si>
    <t>Бутерброд с маслом</t>
  </si>
  <si>
    <t>Хлеб пшеничный</t>
  </si>
  <si>
    <t>ПР</t>
  </si>
  <si>
    <t>Суп из овощей</t>
  </si>
  <si>
    <t xml:space="preserve">Котлеты куринные/ соус  </t>
  </si>
  <si>
    <t>295/331</t>
  </si>
  <si>
    <t xml:space="preserve">Каша гречневая </t>
  </si>
  <si>
    <t xml:space="preserve">Соки  фруктовые </t>
  </si>
  <si>
    <t>Хлеб ржано-пшеничный</t>
  </si>
  <si>
    <t>Каша манная молочная жидкая</t>
  </si>
  <si>
    <t>Напиток кофейный на молоке</t>
  </si>
  <si>
    <t>Бутерброд с джемом или повидлом</t>
  </si>
  <si>
    <t>Суп вермишелевый</t>
  </si>
  <si>
    <t>Рыба минтай в томате с овощами</t>
  </si>
  <si>
    <t>Пюре картофельное</t>
  </si>
  <si>
    <t>Компот из смеси с/ф</t>
  </si>
  <si>
    <t>Запеканка из творога с морковью и джемом</t>
  </si>
  <si>
    <t>Чай с сахаром</t>
  </si>
  <si>
    <t>Яблоки свежие</t>
  </si>
  <si>
    <t>Борщ с капустой и картофелем со сметаной</t>
  </si>
  <si>
    <t>Тефтели мясные/ соус</t>
  </si>
  <si>
    <t>279/331</t>
  </si>
  <si>
    <t>Макароны отварные с маслом</t>
  </si>
  <si>
    <t>Напиток из шиповника</t>
  </si>
  <si>
    <t>Суп молочный вермишелевый</t>
  </si>
  <si>
    <t xml:space="preserve">Суп картофельный с горохом </t>
  </si>
  <si>
    <t>Плов из птицы</t>
  </si>
  <si>
    <t>Компот из свежих ягод (компотная смесь)</t>
  </si>
  <si>
    <t>Каша геркулесовая</t>
  </si>
  <si>
    <t>Рассольник ленинградский</t>
  </si>
  <si>
    <t>Жаркое по домашнему</t>
  </si>
  <si>
    <t>Кисель ягодный</t>
  </si>
  <si>
    <t xml:space="preserve">Каша кукурузная молочная </t>
  </si>
  <si>
    <t>Бутерброд горячий с сыром</t>
  </si>
  <si>
    <t>Котлеты из рыбы</t>
  </si>
  <si>
    <t>Рис отварной</t>
  </si>
  <si>
    <t>Птица тушеная  с овощями</t>
  </si>
  <si>
    <t>Биточки мясные/соус</t>
  </si>
  <si>
    <t>268/331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</si>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</sst>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L76" sqref="L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5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7.7</v>
      </c>
      <c r="H6" s="40">
        <v>8.9</v>
      </c>
      <c r="I6" s="40">
        <v>41.6</v>
      </c>
      <c r="J6" s="40">
        <v>231.86</v>
      </c>
      <c r="K6" s="41">
        <v>182</v>
      </c>
      <c r="L6" s="57">
        <v>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8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3.78</v>
      </c>
      <c r="H8" s="43">
        <v>0.67</v>
      </c>
      <c r="I8" s="43">
        <v>26</v>
      </c>
      <c r="J8" s="43">
        <v>309</v>
      </c>
      <c r="K8" s="44">
        <v>382</v>
      </c>
      <c r="L8" s="58">
        <v>22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2.36</v>
      </c>
      <c r="H9" s="43">
        <v>7.49</v>
      </c>
      <c r="I9" s="43">
        <v>14.89</v>
      </c>
      <c r="J9" s="43">
        <v>136</v>
      </c>
      <c r="K9" s="44">
        <v>1</v>
      </c>
      <c r="L9" s="58">
        <v>20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58"/>
    </row>
    <row r="11" spans="1:12" ht="15" x14ac:dyDescent="0.25">
      <c r="A11" s="23"/>
      <c r="B11" s="15"/>
      <c r="C11" s="11"/>
      <c r="D11" s="6" t="s">
        <v>31</v>
      </c>
      <c r="E11" s="42" t="s">
        <v>45</v>
      </c>
      <c r="F11" s="43">
        <v>30</v>
      </c>
      <c r="G11" s="43">
        <v>2.37</v>
      </c>
      <c r="H11" s="43">
        <v>0.3</v>
      </c>
      <c r="I11" s="43">
        <v>14.49</v>
      </c>
      <c r="J11" s="43">
        <v>70.14</v>
      </c>
      <c r="K11" s="44" t="s">
        <v>46</v>
      </c>
      <c r="L11" s="58">
        <v>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8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16.21</v>
      </c>
      <c r="H13" s="19">
        <f t="shared" si="0"/>
        <v>17.360000000000003</v>
      </c>
      <c r="I13" s="19">
        <f t="shared" si="0"/>
        <v>96.97999999999999</v>
      </c>
      <c r="J13" s="19">
        <f t="shared" si="0"/>
        <v>747</v>
      </c>
      <c r="K13" s="25"/>
      <c r="L13" s="19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9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1.44</v>
      </c>
      <c r="H15" s="43">
        <v>3.92</v>
      </c>
      <c r="I15" s="43">
        <v>11.44</v>
      </c>
      <c r="J15" s="43">
        <v>86.8</v>
      </c>
      <c r="K15" s="44">
        <v>99</v>
      </c>
      <c r="L15" s="59">
        <v>21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110</v>
      </c>
      <c r="G16" s="43">
        <v>12.16</v>
      </c>
      <c r="H16" s="43">
        <v>10.88</v>
      </c>
      <c r="I16" s="43">
        <v>10.8</v>
      </c>
      <c r="J16" s="43">
        <v>271.60000000000002</v>
      </c>
      <c r="K16" s="44" t="s">
        <v>49</v>
      </c>
      <c r="L16" s="59">
        <v>39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8.9</v>
      </c>
      <c r="H17" s="43">
        <v>4.0999999999999996</v>
      </c>
      <c r="I17" s="43">
        <v>39.840000000000003</v>
      </c>
      <c r="J17" s="43">
        <v>231.86</v>
      </c>
      <c r="K17" s="44">
        <v>302</v>
      </c>
      <c r="L17" s="59">
        <v>15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0.9</v>
      </c>
      <c r="I18" s="43">
        <v>18.18</v>
      </c>
      <c r="J18" s="43">
        <v>76</v>
      </c>
      <c r="K18" s="44" t="s">
        <v>46</v>
      </c>
      <c r="L18" s="59">
        <v>17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 t="s">
        <v>46</v>
      </c>
      <c r="L19" s="59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 t="s">
        <v>46</v>
      </c>
      <c r="L20" s="59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9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26.55</v>
      </c>
      <c r="H23" s="19">
        <f t="shared" si="2"/>
        <v>20.429999999999996</v>
      </c>
      <c r="I23" s="19">
        <f t="shared" si="2"/>
        <v>109.57</v>
      </c>
      <c r="J23" s="19">
        <f t="shared" si="2"/>
        <v>805.37</v>
      </c>
      <c r="K23" s="25"/>
      <c r="L23" s="19">
        <f t="shared" ref="L23" si="3">SUM(L14:L22)</f>
        <v>98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1240</v>
      </c>
      <c r="G24" s="32">
        <f t="shared" ref="G24:J24" si="4">G13+G23</f>
        <v>42.760000000000005</v>
      </c>
      <c r="H24" s="32">
        <f t="shared" si="4"/>
        <v>37.79</v>
      </c>
      <c r="I24" s="32">
        <f t="shared" si="4"/>
        <v>206.54999999999998</v>
      </c>
      <c r="J24" s="32">
        <f t="shared" si="4"/>
        <v>1552.37</v>
      </c>
      <c r="K24" s="32"/>
      <c r="L24" s="32">
        <f t="shared" ref="L24" si="5">L13+L23</f>
        <v>168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250</v>
      </c>
      <c r="G25" s="40">
        <v>6.02</v>
      </c>
      <c r="H25" s="40">
        <v>4.05</v>
      </c>
      <c r="I25" s="40">
        <v>33.369999999999997</v>
      </c>
      <c r="J25" s="40">
        <v>194.01</v>
      </c>
      <c r="K25" s="41">
        <v>181</v>
      </c>
      <c r="L25" s="60">
        <v>28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61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3.6</v>
      </c>
      <c r="H27" s="43">
        <v>2.67</v>
      </c>
      <c r="I27" s="43">
        <v>29.2</v>
      </c>
      <c r="J27" s="43">
        <v>155.19999999999999</v>
      </c>
      <c r="K27" s="44">
        <v>379</v>
      </c>
      <c r="L27" s="61">
        <v>24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40</v>
      </c>
      <c r="G28" s="43">
        <v>2.4</v>
      </c>
      <c r="H28" s="43">
        <v>3.87</v>
      </c>
      <c r="I28" s="43">
        <v>27.83</v>
      </c>
      <c r="J28" s="43">
        <v>156</v>
      </c>
      <c r="K28" s="44">
        <v>3</v>
      </c>
      <c r="L28" s="61">
        <v>15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61"/>
    </row>
    <row r="30" spans="1:12" ht="15" x14ac:dyDescent="0.25">
      <c r="A30" s="14"/>
      <c r="B30" s="15"/>
      <c r="C30" s="11"/>
      <c r="D30" s="6" t="s">
        <v>31</v>
      </c>
      <c r="E30" s="42" t="s">
        <v>45</v>
      </c>
      <c r="F30" s="43">
        <v>30</v>
      </c>
      <c r="G30" s="43">
        <v>2.37</v>
      </c>
      <c r="H30" s="43">
        <v>0.3</v>
      </c>
      <c r="I30" s="43">
        <v>14.49</v>
      </c>
      <c r="J30" s="43">
        <v>70.14</v>
      </c>
      <c r="K30" s="44" t="s">
        <v>46</v>
      </c>
      <c r="L30" s="61">
        <v>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6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14.39</v>
      </c>
      <c r="H32" s="19">
        <f t="shared" ref="H32" si="7">SUM(H25:H31)</f>
        <v>10.89</v>
      </c>
      <c r="I32" s="19">
        <f t="shared" ref="I32" si="8">SUM(I25:I31)</f>
        <v>104.88999999999999</v>
      </c>
      <c r="J32" s="19">
        <f t="shared" ref="J32:L32" si="9">SUM(J25:J31)</f>
        <v>575.35</v>
      </c>
      <c r="K32" s="25"/>
      <c r="L32" s="19">
        <f t="shared" si="9"/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62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14.75</v>
      </c>
      <c r="H34" s="43">
        <v>4.75</v>
      </c>
      <c r="I34" s="43">
        <v>14.25</v>
      </c>
      <c r="J34" s="43">
        <v>226.48</v>
      </c>
      <c r="K34" s="44">
        <v>112</v>
      </c>
      <c r="L34" s="62">
        <v>23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9.75</v>
      </c>
      <c r="H35" s="43">
        <v>4.95</v>
      </c>
      <c r="I35" s="43">
        <v>3.8</v>
      </c>
      <c r="J35" s="43">
        <v>105</v>
      </c>
      <c r="K35" s="44">
        <v>229</v>
      </c>
      <c r="L35" s="62">
        <v>37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3.08</v>
      </c>
      <c r="H36" s="43">
        <v>2.33</v>
      </c>
      <c r="I36" s="43">
        <v>19.13</v>
      </c>
      <c r="J36" s="43">
        <v>109.73</v>
      </c>
      <c r="K36" s="44">
        <v>312</v>
      </c>
      <c r="L36" s="62">
        <v>22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1.1599999999999999</v>
      </c>
      <c r="H37" s="43">
        <v>0.3</v>
      </c>
      <c r="I37" s="43">
        <v>47.26</v>
      </c>
      <c r="J37" s="43">
        <v>196.38</v>
      </c>
      <c r="K37" s="44">
        <v>349</v>
      </c>
      <c r="L37" s="62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2.37</v>
      </c>
      <c r="H38" s="43">
        <v>0.3</v>
      </c>
      <c r="I38" s="43">
        <v>14.49</v>
      </c>
      <c r="J38" s="43">
        <v>70.14</v>
      </c>
      <c r="K38" s="44" t="s">
        <v>46</v>
      </c>
      <c r="L38" s="62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46</v>
      </c>
      <c r="L39" s="62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62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6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32.79</v>
      </c>
      <c r="H42" s="19">
        <f t="shared" ref="H42" si="11">SUM(H33:H41)</f>
        <v>12.96</v>
      </c>
      <c r="I42" s="19">
        <f t="shared" ref="I42" si="12">SUM(I33:I41)</f>
        <v>113.75</v>
      </c>
      <c r="J42" s="19">
        <f t="shared" ref="J42:L42" si="13">SUM(J33:J41)</f>
        <v>776.7</v>
      </c>
      <c r="K42" s="25"/>
      <c r="L42" s="19">
        <f t="shared" si="13"/>
        <v>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1230</v>
      </c>
      <c r="G43" s="32">
        <f t="shared" ref="G43" si="14">G32+G42</f>
        <v>47.18</v>
      </c>
      <c r="H43" s="32">
        <f t="shared" ref="H43" si="15">H32+H42</f>
        <v>23.85</v>
      </c>
      <c r="I43" s="32">
        <f t="shared" ref="I43" si="16">I32+I42</f>
        <v>218.64</v>
      </c>
      <c r="J43" s="32">
        <f t="shared" ref="J43:L43" si="17">J32+J42</f>
        <v>1352.0500000000002</v>
      </c>
      <c r="K43" s="32"/>
      <c r="L43" s="32">
        <f t="shared" si="17"/>
        <v>168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170</v>
      </c>
      <c r="G44" s="40">
        <v>25.12</v>
      </c>
      <c r="H44" s="40">
        <v>17.28</v>
      </c>
      <c r="I44" s="40">
        <v>50.5</v>
      </c>
      <c r="J44" s="40">
        <v>458</v>
      </c>
      <c r="K44" s="41">
        <v>224</v>
      </c>
      <c r="L44" s="63">
        <v>53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64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60</v>
      </c>
      <c r="K46" s="44">
        <v>376</v>
      </c>
      <c r="L46" s="64">
        <v>6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64"/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0.48</v>
      </c>
      <c r="H48" s="43">
        <v>0.48</v>
      </c>
      <c r="I48" s="43">
        <v>11.76</v>
      </c>
      <c r="J48" s="43">
        <v>53.28</v>
      </c>
      <c r="K48" s="44">
        <v>338</v>
      </c>
      <c r="L48" s="64">
        <v>14</v>
      </c>
    </row>
    <row r="49" spans="1:12" ht="15" x14ac:dyDescent="0.25">
      <c r="A49" s="23"/>
      <c r="B49" s="15"/>
      <c r="C49" s="11"/>
      <c r="D49" s="6" t="s">
        <v>31</v>
      </c>
      <c r="E49" s="42" t="s">
        <v>45</v>
      </c>
      <c r="F49" s="43">
        <v>40</v>
      </c>
      <c r="G49" s="43">
        <v>1.58</v>
      </c>
      <c r="H49" s="43">
        <v>0.2</v>
      </c>
      <c r="I49" s="43">
        <v>9.66</v>
      </c>
      <c r="J49" s="43">
        <v>46.76</v>
      </c>
      <c r="K49" s="44" t="s">
        <v>46</v>
      </c>
      <c r="L49" s="64">
        <v>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64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27.71</v>
      </c>
      <c r="H51" s="19">
        <f t="shared" ref="H51" si="19">SUM(H44:H50)</f>
        <v>17.96</v>
      </c>
      <c r="I51" s="19">
        <f t="shared" ref="I51" si="20">SUM(I44:I50)</f>
        <v>81.39</v>
      </c>
      <c r="J51" s="19">
        <f t="shared" ref="J51:L51" si="21">SUM(J44:J50)</f>
        <v>618.04</v>
      </c>
      <c r="K51" s="25"/>
      <c r="L51" s="19">
        <f t="shared" si="21"/>
        <v>76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65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1.69</v>
      </c>
      <c r="H53" s="43">
        <v>5.94</v>
      </c>
      <c r="I53" s="43">
        <v>9.15</v>
      </c>
      <c r="J53" s="43">
        <v>104</v>
      </c>
      <c r="K53" s="44">
        <v>82</v>
      </c>
      <c r="L53" s="65">
        <v>25</v>
      </c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110</v>
      </c>
      <c r="G54" s="43">
        <v>6.69</v>
      </c>
      <c r="H54" s="43">
        <v>16.11</v>
      </c>
      <c r="I54" s="43">
        <v>11.61</v>
      </c>
      <c r="J54" s="43">
        <v>223</v>
      </c>
      <c r="K54" s="44" t="s">
        <v>65</v>
      </c>
      <c r="L54" s="65">
        <v>39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5.0999999999999996</v>
      </c>
      <c r="H55" s="43">
        <v>7.5</v>
      </c>
      <c r="I55" s="43">
        <v>28.5</v>
      </c>
      <c r="J55" s="43">
        <v>201.9</v>
      </c>
      <c r="K55" s="44">
        <v>309</v>
      </c>
      <c r="L55" s="65">
        <v>13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0.4</v>
      </c>
      <c r="H56" s="43">
        <v>0.27</v>
      </c>
      <c r="I56" s="43">
        <v>17.2</v>
      </c>
      <c r="J56" s="43">
        <v>72.8</v>
      </c>
      <c r="K56" s="44">
        <v>388</v>
      </c>
      <c r="L56" s="65">
        <v>9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2.37</v>
      </c>
      <c r="H57" s="43">
        <v>0.3</v>
      </c>
      <c r="I57" s="43">
        <v>14.49</v>
      </c>
      <c r="J57" s="43">
        <v>70.14</v>
      </c>
      <c r="K57" s="44" t="s">
        <v>46</v>
      </c>
      <c r="L57" s="65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 t="s">
        <v>46</v>
      </c>
      <c r="L58" s="65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65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65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17.93</v>
      </c>
      <c r="H61" s="19">
        <f t="shared" ref="H61" si="23">SUM(H52:H60)</f>
        <v>30.45</v>
      </c>
      <c r="I61" s="19">
        <f t="shared" ref="I61" si="24">SUM(I52:I60)</f>
        <v>95.769999999999982</v>
      </c>
      <c r="J61" s="19">
        <f t="shared" ref="J61:L61" si="25">SUM(J52:J60)</f>
        <v>740.81</v>
      </c>
      <c r="K61" s="25"/>
      <c r="L61" s="19">
        <f t="shared" si="25"/>
        <v>92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1230</v>
      </c>
      <c r="G62" s="32">
        <f t="shared" ref="G62" si="26">G51+G61</f>
        <v>45.64</v>
      </c>
      <c r="H62" s="32">
        <f t="shared" ref="H62" si="27">H51+H61</f>
        <v>48.41</v>
      </c>
      <c r="I62" s="32">
        <f t="shared" ref="I62" si="28">I51+I61</f>
        <v>177.15999999999997</v>
      </c>
      <c r="J62" s="32">
        <f t="shared" ref="J62:L62" si="29">J51+J61</f>
        <v>1358.85</v>
      </c>
      <c r="K62" s="32"/>
      <c r="L62" s="32">
        <f t="shared" si="29"/>
        <v>168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250</v>
      </c>
      <c r="G63" s="40">
        <v>4.38</v>
      </c>
      <c r="H63" s="40">
        <v>3.8</v>
      </c>
      <c r="I63" s="40">
        <v>2.5</v>
      </c>
      <c r="J63" s="40">
        <v>150</v>
      </c>
      <c r="K63" s="41">
        <v>120</v>
      </c>
      <c r="L63" s="66">
        <v>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67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3.6</v>
      </c>
      <c r="H65" s="43">
        <v>2.67</v>
      </c>
      <c r="I65" s="43">
        <v>29.2</v>
      </c>
      <c r="J65" s="43">
        <v>155.19999999999999</v>
      </c>
      <c r="K65" s="44">
        <v>379</v>
      </c>
      <c r="L65" s="67">
        <v>22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2.36</v>
      </c>
      <c r="H66" s="43">
        <v>7.49</v>
      </c>
      <c r="I66" s="43">
        <v>14.89</v>
      </c>
      <c r="J66" s="43">
        <v>136</v>
      </c>
      <c r="K66" s="44">
        <v>1</v>
      </c>
      <c r="L66" s="67">
        <v>20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67"/>
    </row>
    <row r="68" spans="1:12" ht="15" x14ac:dyDescent="0.25">
      <c r="A68" s="23"/>
      <c r="B68" s="15"/>
      <c r="C68" s="11"/>
      <c r="D68" s="6" t="s">
        <v>31</v>
      </c>
      <c r="E68" s="42" t="s">
        <v>45</v>
      </c>
      <c r="F68" s="43">
        <v>30</v>
      </c>
      <c r="G68" s="43">
        <v>2.37</v>
      </c>
      <c r="H68" s="43">
        <v>0.3</v>
      </c>
      <c r="I68" s="43">
        <v>14.49</v>
      </c>
      <c r="J68" s="43">
        <v>70.14</v>
      </c>
      <c r="K68" s="44" t="s">
        <v>46</v>
      </c>
      <c r="L68" s="67">
        <v>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67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12.71</v>
      </c>
      <c r="H70" s="19">
        <f t="shared" ref="H70" si="31">SUM(H63:H69)</f>
        <v>14.260000000000002</v>
      </c>
      <c r="I70" s="19">
        <f t="shared" ref="I70" si="32">SUM(I63:I69)</f>
        <v>61.080000000000005</v>
      </c>
      <c r="J70" s="19">
        <f t="shared" ref="J70:L70" si="33">SUM(J63:J69)</f>
        <v>511.34</v>
      </c>
      <c r="K70" s="25"/>
      <c r="L70" s="19">
        <f t="shared" si="33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68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5.27</v>
      </c>
      <c r="H72" s="43">
        <v>5.5</v>
      </c>
      <c r="I72" s="43">
        <v>16.53</v>
      </c>
      <c r="J72" s="43">
        <v>148.25</v>
      </c>
      <c r="K72" s="44">
        <v>87</v>
      </c>
      <c r="L72" s="68">
        <v>25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250</v>
      </c>
      <c r="G73" s="43">
        <v>27</v>
      </c>
      <c r="H73" s="43">
        <v>14.7</v>
      </c>
      <c r="I73" s="43">
        <v>47.2</v>
      </c>
      <c r="J73" s="43">
        <v>317</v>
      </c>
      <c r="K73" s="44">
        <v>291</v>
      </c>
      <c r="L73" s="68">
        <v>56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68"/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0.52</v>
      </c>
      <c r="H75" s="43">
        <v>0.18</v>
      </c>
      <c r="I75" s="43">
        <v>24.84</v>
      </c>
      <c r="J75" s="43">
        <v>102.9</v>
      </c>
      <c r="K75" s="44">
        <v>345</v>
      </c>
      <c r="L75" s="68">
        <v>11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2.37</v>
      </c>
      <c r="H76" s="43">
        <v>0.3</v>
      </c>
      <c r="I76" s="43">
        <v>14.49</v>
      </c>
      <c r="J76" s="43">
        <v>70.14</v>
      </c>
      <c r="K76" s="44" t="s">
        <v>46</v>
      </c>
      <c r="L76" s="68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 t="s">
        <v>46</v>
      </c>
      <c r="L77" s="68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68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68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36.839999999999996</v>
      </c>
      <c r="H80" s="19">
        <f t="shared" ref="H80" si="35">SUM(H71:H79)</f>
        <v>21.009999999999998</v>
      </c>
      <c r="I80" s="19">
        <f t="shared" ref="I80" si="36">SUM(I71:I79)</f>
        <v>117.88</v>
      </c>
      <c r="J80" s="19">
        <f t="shared" ref="J80:L80" si="37">SUM(J71:J79)</f>
        <v>707.26</v>
      </c>
      <c r="K80" s="25"/>
      <c r="L80" s="19">
        <f t="shared" si="37"/>
        <v>98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1230</v>
      </c>
      <c r="G81" s="32">
        <f t="shared" ref="G81" si="38">G70+G80</f>
        <v>49.55</v>
      </c>
      <c r="H81" s="32">
        <f t="shared" ref="H81" si="39">H70+H80</f>
        <v>35.269999999999996</v>
      </c>
      <c r="I81" s="32">
        <f t="shared" ref="I81" si="40">I70+I80</f>
        <v>178.96</v>
      </c>
      <c r="J81" s="32">
        <f t="shared" ref="J81:L81" si="41">J70+J80</f>
        <v>1218.5999999999999</v>
      </c>
      <c r="K81" s="32"/>
      <c r="L81" s="32">
        <f t="shared" si="41"/>
        <v>168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250</v>
      </c>
      <c r="G82" s="40">
        <v>10.34</v>
      </c>
      <c r="H82" s="40">
        <v>5.72</v>
      </c>
      <c r="I82" s="40">
        <v>40.9</v>
      </c>
      <c r="J82" s="40">
        <v>280</v>
      </c>
      <c r="K82" s="41">
        <v>173</v>
      </c>
      <c r="L82" s="69">
        <v>22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70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3.78</v>
      </c>
      <c r="H84" s="43">
        <v>0.67</v>
      </c>
      <c r="I84" s="43">
        <v>26</v>
      </c>
      <c r="J84" s="43">
        <v>125.11</v>
      </c>
      <c r="K84" s="44">
        <v>382</v>
      </c>
      <c r="L84" s="70">
        <v>22</v>
      </c>
    </row>
    <row r="85" spans="1:12" ht="15" x14ac:dyDescent="0.25">
      <c r="A85" s="23"/>
      <c r="B85" s="15"/>
      <c r="C85" s="11"/>
      <c r="D85" s="7" t="s">
        <v>23</v>
      </c>
      <c r="E85" s="42" t="s">
        <v>55</v>
      </c>
      <c r="F85" s="43">
        <v>40</v>
      </c>
      <c r="G85" s="43">
        <v>2.4</v>
      </c>
      <c r="H85" s="43">
        <v>3.87</v>
      </c>
      <c r="I85" s="43">
        <v>27.83</v>
      </c>
      <c r="J85" s="43">
        <v>156</v>
      </c>
      <c r="K85" s="44">
        <v>3</v>
      </c>
      <c r="L85" s="70">
        <v>15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70"/>
    </row>
    <row r="87" spans="1:12" ht="15" x14ac:dyDescent="0.25">
      <c r="A87" s="23"/>
      <c r="B87" s="15"/>
      <c r="C87" s="11"/>
      <c r="D87" s="6" t="s">
        <v>31</v>
      </c>
      <c r="E87" s="42" t="s">
        <v>45</v>
      </c>
      <c r="F87" s="43">
        <v>30</v>
      </c>
      <c r="G87" s="43">
        <v>2.37</v>
      </c>
      <c r="H87" s="43">
        <v>0.3</v>
      </c>
      <c r="I87" s="43">
        <v>14.49</v>
      </c>
      <c r="J87" s="43">
        <v>70.14</v>
      </c>
      <c r="K87" s="44" t="s">
        <v>46</v>
      </c>
      <c r="L87" s="70">
        <v>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7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18.89</v>
      </c>
      <c r="H89" s="19">
        <f t="shared" ref="H89" si="43">SUM(H82:H88)</f>
        <v>10.56</v>
      </c>
      <c r="I89" s="19">
        <f t="shared" ref="I89" si="44">SUM(I82:I88)</f>
        <v>109.22</v>
      </c>
      <c r="J89" s="19">
        <f t="shared" ref="J89:L89" si="45">SUM(J82:J88)</f>
        <v>631.25</v>
      </c>
      <c r="K89" s="25"/>
      <c r="L89" s="19">
        <f t="shared" si="45"/>
        <v>62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71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2.21</v>
      </c>
      <c r="H91" s="43">
        <v>3.67</v>
      </c>
      <c r="I91" s="43">
        <v>16.97</v>
      </c>
      <c r="J91" s="43">
        <v>123.32</v>
      </c>
      <c r="K91" s="44">
        <v>96</v>
      </c>
      <c r="L91" s="71">
        <v>25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250</v>
      </c>
      <c r="G92" s="43">
        <v>21.92</v>
      </c>
      <c r="H92" s="43">
        <v>24.08</v>
      </c>
      <c r="I92" s="43">
        <v>18.260000000000002</v>
      </c>
      <c r="J92" s="43">
        <v>377.47</v>
      </c>
      <c r="K92" s="44">
        <v>259</v>
      </c>
      <c r="L92" s="71">
        <v>58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71"/>
    </row>
    <row r="94" spans="1:12" ht="15" x14ac:dyDescent="0.2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0.16</v>
      </c>
      <c r="H94" s="43">
        <v>0.08</v>
      </c>
      <c r="I94" s="43">
        <v>27.5</v>
      </c>
      <c r="J94" s="43">
        <v>111.36</v>
      </c>
      <c r="K94" s="44" t="s">
        <v>46</v>
      </c>
      <c r="L94" s="71">
        <v>17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2.37</v>
      </c>
      <c r="H95" s="43">
        <v>0.3</v>
      </c>
      <c r="I95" s="43">
        <v>14.49</v>
      </c>
      <c r="J95" s="43">
        <v>70.14</v>
      </c>
      <c r="K95" s="44" t="s">
        <v>46</v>
      </c>
      <c r="L95" s="71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 t="s">
        <v>46</v>
      </c>
      <c r="L96" s="71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71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7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28.340000000000003</v>
      </c>
      <c r="H99" s="19">
        <f t="shared" ref="H99" si="47">SUM(H90:H98)</f>
        <v>28.459999999999997</v>
      </c>
      <c r="I99" s="19">
        <f t="shared" ref="I99" si="48">SUM(I90:I98)</f>
        <v>92.039999999999992</v>
      </c>
      <c r="J99" s="19">
        <f t="shared" ref="J99:L99" si="49">SUM(J90:J98)</f>
        <v>751.26</v>
      </c>
      <c r="K99" s="25"/>
      <c r="L99" s="19">
        <f t="shared" si="49"/>
        <v>106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1230</v>
      </c>
      <c r="G100" s="32">
        <f t="shared" ref="G100" si="50">G89+G99</f>
        <v>47.230000000000004</v>
      </c>
      <c r="H100" s="32">
        <f t="shared" ref="H100" si="51">H89+H99</f>
        <v>39.019999999999996</v>
      </c>
      <c r="I100" s="32">
        <f t="shared" ref="I100" si="52">I89+I99</f>
        <v>201.26</v>
      </c>
      <c r="J100" s="32">
        <f t="shared" ref="J100:L100" si="53">J89+J99</f>
        <v>1382.51</v>
      </c>
      <c r="K100" s="32"/>
      <c r="L100" s="32">
        <f t="shared" si="53"/>
        <v>168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250</v>
      </c>
      <c r="G101" s="40">
        <v>5.0999999999999996</v>
      </c>
      <c r="H101" s="40">
        <v>7.5</v>
      </c>
      <c r="I101" s="40">
        <v>28.5</v>
      </c>
      <c r="J101" s="40">
        <v>201.9</v>
      </c>
      <c r="K101" s="41">
        <v>174</v>
      </c>
      <c r="L101" s="72">
        <v>27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7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3.6</v>
      </c>
      <c r="H103" s="43">
        <v>2.67</v>
      </c>
      <c r="I103" s="43">
        <v>29.2</v>
      </c>
      <c r="J103" s="43">
        <v>155.19999999999999</v>
      </c>
      <c r="K103" s="44">
        <v>379</v>
      </c>
      <c r="L103" s="73">
        <v>24</v>
      </c>
    </row>
    <row r="104" spans="1:12" ht="15" x14ac:dyDescent="0.25">
      <c r="A104" s="23"/>
      <c r="B104" s="15"/>
      <c r="C104" s="11"/>
      <c r="D104" s="7" t="s">
        <v>23</v>
      </c>
      <c r="E104" s="42" t="s">
        <v>77</v>
      </c>
      <c r="F104" s="43">
        <v>50</v>
      </c>
      <c r="G104" s="43">
        <v>5.58</v>
      </c>
      <c r="H104" s="43">
        <v>8.32</v>
      </c>
      <c r="I104" s="43">
        <v>14.84</v>
      </c>
      <c r="J104" s="43">
        <v>157</v>
      </c>
      <c r="K104" s="44">
        <v>7</v>
      </c>
      <c r="L104" s="73">
        <v>14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73"/>
    </row>
    <row r="106" spans="1:12" ht="15" x14ac:dyDescent="0.25">
      <c r="A106" s="23"/>
      <c r="B106" s="15"/>
      <c r="C106" s="11"/>
      <c r="D106" s="6" t="s">
        <v>31</v>
      </c>
      <c r="E106" s="42" t="s">
        <v>45</v>
      </c>
      <c r="F106" s="43">
        <v>30</v>
      </c>
      <c r="G106" s="43">
        <v>2.37</v>
      </c>
      <c r="H106" s="43">
        <v>0.3</v>
      </c>
      <c r="I106" s="43">
        <v>14.49</v>
      </c>
      <c r="J106" s="43">
        <v>70.14</v>
      </c>
      <c r="K106" s="44" t="s">
        <v>46</v>
      </c>
      <c r="L106" s="73">
        <v>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7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16.649999999999999</v>
      </c>
      <c r="H108" s="19">
        <f t="shared" si="54"/>
        <v>18.790000000000003</v>
      </c>
      <c r="I108" s="19">
        <f t="shared" si="54"/>
        <v>87.03</v>
      </c>
      <c r="J108" s="19">
        <f t="shared" si="54"/>
        <v>584.24</v>
      </c>
      <c r="K108" s="25"/>
      <c r="L108" s="19">
        <f t="shared" ref="L108" si="55">SUM(L101:L107)</f>
        <v>68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74"/>
    </row>
    <row r="110" spans="1:12" ht="15" x14ac:dyDescent="0.25">
      <c r="A110" s="23"/>
      <c r="B110" s="15"/>
      <c r="C110" s="11"/>
      <c r="D110" s="7" t="s">
        <v>27</v>
      </c>
      <c r="E110" s="42" t="s">
        <v>47</v>
      </c>
      <c r="F110" s="43">
        <v>200</v>
      </c>
      <c r="G110" s="43">
        <v>1.44</v>
      </c>
      <c r="H110" s="43">
        <v>3.92</v>
      </c>
      <c r="I110" s="43">
        <v>11.44</v>
      </c>
      <c r="J110" s="43">
        <v>86.8</v>
      </c>
      <c r="K110" s="44">
        <v>99</v>
      </c>
      <c r="L110" s="74">
        <v>21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100</v>
      </c>
      <c r="G111" s="43">
        <v>6.52</v>
      </c>
      <c r="H111" s="43">
        <v>5.38</v>
      </c>
      <c r="I111" s="43">
        <v>9.0299999999999994</v>
      </c>
      <c r="J111" s="43">
        <v>256</v>
      </c>
      <c r="K111" s="44">
        <v>234</v>
      </c>
      <c r="L111" s="74">
        <v>41</v>
      </c>
    </row>
    <row r="112" spans="1:12" ht="15" x14ac:dyDescent="0.25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3.67</v>
      </c>
      <c r="H112" s="43">
        <v>5.42</v>
      </c>
      <c r="I112" s="43">
        <v>36.67</v>
      </c>
      <c r="J112" s="43">
        <v>210.11</v>
      </c>
      <c r="K112" s="44">
        <v>304</v>
      </c>
      <c r="L112" s="74">
        <v>15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</v>
      </c>
      <c r="H113" s="43">
        <v>0.9</v>
      </c>
      <c r="I113" s="43">
        <v>18.18</v>
      </c>
      <c r="J113" s="43">
        <v>76</v>
      </c>
      <c r="K113" s="44" t="s">
        <v>46</v>
      </c>
      <c r="L113" s="74">
        <v>17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70.14</v>
      </c>
      <c r="K114" s="44" t="s">
        <v>46</v>
      </c>
      <c r="L114" s="74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 t="s">
        <v>46</v>
      </c>
      <c r="L115" s="74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74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74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15.68</v>
      </c>
      <c r="H118" s="19">
        <f t="shared" si="56"/>
        <v>16.25</v>
      </c>
      <c r="I118" s="19">
        <f t="shared" si="56"/>
        <v>104.63</v>
      </c>
      <c r="J118" s="19">
        <f t="shared" si="56"/>
        <v>768.0200000000001</v>
      </c>
      <c r="K118" s="25"/>
      <c r="L118" s="19">
        <f t="shared" ref="L118" si="57">SUM(L109:L117)</f>
        <v>100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1240</v>
      </c>
      <c r="G119" s="32">
        <f t="shared" ref="G119" si="58">G108+G118</f>
        <v>32.33</v>
      </c>
      <c r="H119" s="32">
        <f t="shared" ref="H119" si="59">H108+H118</f>
        <v>35.040000000000006</v>
      </c>
      <c r="I119" s="32">
        <f t="shared" ref="I119" si="60">I108+I118</f>
        <v>191.66</v>
      </c>
      <c r="J119" s="32">
        <f t="shared" ref="J119:L119" si="61">J108+J118</f>
        <v>1352.2600000000002</v>
      </c>
      <c r="K119" s="32"/>
      <c r="L119" s="32">
        <f t="shared" si="61"/>
        <v>168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250</v>
      </c>
      <c r="G120" s="40">
        <v>4.38</v>
      </c>
      <c r="H120" s="40">
        <v>3.8</v>
      </c>
      <c r="I120" s="40">
        <v>2.5</v>
      </c>
      <c r="J120" s="40">
        <v>150</v>
      </c>
      <c r="K120" s="41">
        <v>120</v>
      </c>
      <c r="L120" s="75">
        <v>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76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125.11</v>
      </c>
      <c r="K122" s="44">
        <v>382</v>
      </c>
      <c r="L122" s="76">
        <v>22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2.36</v>
      </c>
      <c r="H123" s="43">
        <v>7.49</v>
      </c>
      <c r="I123" s="43">
        <v>14.89</v>
      </c>
      <c r="J123" s="43">
        <v>136</v>
      </c>
      <c r="K123" s="44">
        <v>1</v>
      </c>
      <c r="L123" s="76">
        <v>20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76"/>
    </row>
    <row r="125" spans="1:12" ht="15" x14ac:dyDescent="0.25">
      <c r="A125" s="14"/>
      <c r="B125" s="15"/>
      <c r="C125" s="11"/>
      <c r="D125" s="6" t="s">
        <v>31</v>
      </c>
      <c r="E125" s="42" t="s">
        <v>45</v>
      </c>
      <c r="F125" s="43">
        <v>30</v>
      </c>
      <c r="G125" s="43">
        <v>2.37</v>
      </c>
      <c r="H125" s="43">
        <v>0.3</v>
      </c>
      <c r="I125" s="43">
        <v>14.49</v>
      </c>
      <c r="J125" s="43">
        <v>70.14</v>
      </c>
      <c r="K125" s="44" t="s">
        <v>46</v>
      </c>
      <c r="L125" s="76">
        <v>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76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12.89</v>
      </c>
      <c r="H127" s="19">
        <f t="shared" si="62"/>
        <v>12.260000000000002</v>
      </c>
      <c r="I127" s="19">
        <f t="shared" si="62"/>
        <v>57.88</v>
      </c>
      <c r="J127" s="19">
        <f t="shared" si="62"/>
        <v>481.25</v>
      </c>
      <c r="K127" s="25"/>
      <c r="L127" s="19">
        <f t="shared" ref="L127" si="63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77"/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43">
        <v>14.75</v>
      </c>
      <c r="H129" s="43">
        <v>4.75</v>
      </c>
      <c r="I129" s="43">
        <v>14.25</v>
      </c>
      <c r="J129" s="43">
        <v>149.25</v>
      </c>
      <c r="K129" s="44">
        <v>112</v>
      </c>
      <c r="L129" s="77">
        <v>23</v>
      </c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110</v>
      </c>
      <c r="G130" s="43">
        <v>6.69</v>
      </c>
      <c r="H130" s="43">
        <v>16.11</v>
      </c>
      <c r="I130" s="43">
        <v>11.61</v>
      </c>
      <c r="J130" s="43">
        <v>223</v>
      </c>
      <c r="K130" s="44" t="s">
        <v>65</v>
      </c>
      <c r="L130" s="77">
        <v>39</v>
      </c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3.08</v>
      </c>
      <c r="H131" s="43">
        <v>2.33</v>
      </c>
      <c r="I131" s="43">
        <v>19.13</v>
      </c>
      <c r="J131" s="43">
        <v>109.73</v>
      </c>
      <c r="K131" s="44">
        <v>312</v>
      </c>
      <c r="L131" s="77">
        <v>19</v>
      </c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0.52</v>
      </c>
      <c r="H132" s="43">
        <v>0.18</v>
      </c>
      <c r="I132" s="43">
        <v>24.84</v>
      </c>
      <c r="J132" s="43">
        <v>102.9</v>
      </c>
      <c r="K132" s="44">
        <v>345</v>
      </c>
      <c r="L132" s="77">
        <v>11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2.37</v>
      </c>
      <c r="H133" s="43">
        <v>0.3</v>
      </c>
      <c r="I133" s="43">
        <v>14.49</v>
      </c>
      <c r="J133" s="43">
        <v>70.14</v>
      </c>
      <c r="K133" s="44" t="s">
        <v>46</v>
      </c>
      <c r="L133" s="77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 t="s">
        <v>46</v>
      </c>
      <c r="L134" s="77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77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77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29.090000000000003</v>
      </c>
      <c r="H137" s="19">
        <f t="shared" si="64"/>
        <v>23.999999999999996</v>
      </c>
      <c r="I137" s="19">
        <f t="shared" si="64"/>
        <v>99.139999999999986</v>
      </c>
      <c r="J137" s="19">
        <f t="shared" si="64"/>
        <v>723.99</v>
      </c>
      <c r="K137" s="25"/>
      <c r="L137" s="19">
        <f t="shared" ref="L137" si="65">SUM(L128:L136)</f>
        <v>98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1240</v>
      </c>
      <c r="G138" s="32">
        <f t="shared" ref="G138" si="66">G127+G137</f>
        <v>41.980000000000004</v>
      </c>
      <c r="H138" s="32">
        <f t="shared" ref="H138" si="67">H127+H137</f>
        <v>36.26</v>
      </c>
      <c r="I138" s="32">
        <f t="shared" ref="I138" si="68">I127+I137</f>
        <v>157.01999999999998</v>
      </c>
      <c r="J138" s="32">
        <f t="shared" ref="J138:L138" si="69">J127+J137</f>
        <v>1205.24</v>
      </c>
      <c r="K138" s="32"/>
      <c r="L138" s="32">
        <f t="shared" si="69"/>
        <v>168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250</v>
      </c>
      <c r="G139" s="40">
        <v>7.7</v>
      </c>
      <c r="H139" s="40">
        <v>8.9</v>
      </c>
      <c r="I139" s="40">
        <v>41.6</v>
      </c>
      <c r="J139" s="40">
        <v>218</v>
      </c>
      <c r="K139" s="41">
        <v>182</v>
      </c>
      <c r="L139" s="78">
        <v>25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79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3.6</v>
      </c>
      <c r="H141" s="43">
        <v>2.67</v>
      </c>
      <c r="I141" s="43">
        <v>29.2</v>
      </c>
      <c r="J141" s="43">
        <v>155.19999999999999</v>
      </c>
      <c r="K141" s="44">
        <v>379</v>
      </c>
      <c r="L141" s="79">
        <v>24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40</v>
      </c>
      <c r="G142" s="43">
        <v>2.4</v>
      </c>
      <c r="H142" s="43">
        <v>3.87</v>
      </c>
      <c r="I142" s="43">
        <v>27.83</v>
      </c>
      <c r="J142" s="43">
        <v>156</v>
      </c>
      <c r="K142" s="44">
        <v>3</v>
      </c>
      <c r="L142" s="79">
        <v>15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79"/>
    </row>
    <row r="144" spans="1:12" ht="15" x14ac:dyDescent="0.25">
      <c r="A144" s="23"/>
      <c r="B144" s="15"/>
      <c r="C144" s="11"/>
      <c r="D144" s="6" t="s">
        <v>31</v>
      </c>
      <c r="E144" s="42" t="s">
        <v>45</v>
      </c>
      <c r="F144" s="43">
        <v>30</v>
      </c>
      <c r="G144" s="43">
        <v>2.37</v>
      </c>
      <c r="H144" s="43">
        <v>0.3</v>
      </c>
      <c r="I144" s="43">
        <v>14.49</v>
      </c>
      <c r="J144" s="43">
        <v>70.14</v>
      </c>
      <c r="K144" s="44" t="s">
        <v>46</v>
      </c>
      <c r="L144" s="79">
        <v>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79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16.07</v>
      </c>
      <c r="H146" s="19">
        <f t="shared" si="70"/>
        <v>15.740000000000002</v>
      </c>
      <c r="I146" s="19">
        <f t="shared" si="70"/>
        <v>113.11999999999999</v>
      </c>
      <c r="J146" s="19">
        <f t="shared" si="70"/>
        <v>599.34</v>
      </c>
      <c r="K146" s="25"/>
      <c r="L146" s="19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80"/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2.21</v>
      </c>
      <c r="H148" s="43">
        <v>3.67</v>
      </c>
      <c r="I148" s="43">
        <v>16.97</v>
      </c>
      <c r="J148" s="43">
        <v>123.32</v>
      </c>
      <c r="K148" s="44">
        <v>96</v>
      </c>
      <c r="L148" s="80">
        <v>25</v>
      </c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100</v>
      </c>
      <c r="G149" s="43">
        <v>11.17</v>
      </c>
      <c r="H149" s="43">
        <v>12.5</v>
      </c>
      <c r="I149" s="43">
        <v>9.4499999999999993</v>
      </c>
      <c r="J149" s="43">
        <v>208</v>
      </c>
      <c r="K149" s="44">
        <v>290</v>
      </c>
      <c r="L149" s="80">
        <v>48</v>
      </c>
    </row>
    <row r="150" spans="1:12" ht="15" x14ac:dyDescent="0.25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5.0999999999999996</v>
      </c>
      <c r="H150" s="43">
        <v>7.5</v>
      </c>
      <c r="I150" s="43">
        <v>28.5</v>
      </c>
      <c r="J150" s="43">
        <v>201.9</v>
      </c>
      <c r="K150" s="44">
        <v>309</v>
      </c>
      <c r="L150" s="80">
        <v>13</v>
      </c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0.4</v>
      </c>
      <c r="H151" s="43">
        <v>0.27</v>
      </c>
      <c r="I151" s="43">
        <v>17.2</v>
      </c>
      <c r="J151" s="43">
        <v>72.8</v>
      </c>
      <c r="K151" s="44">
        <v>388</v>
      </c>
      <c r="L151" s="80">
        <v>9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2.37</v>
      </c>
      <c r="H152" s="43">
        <v>0.3</v>
      </c>
      <c r="I152" s="43">
        <v>14.49</v>
      </c>
      <c r="J152" s="43">
        <v>70.14</v>
      </c>
      <c r="K152" s="44" t="s">
        <v>46</v>
      </c>
      <c r="L152" s="80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 t="s">
        <v>46</v>
      </c>
      <c r="L153" s="80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80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8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22.929999999999996</v>
      </c>
      <c r="H156" s="19">
        <f t="shared" si="72"/>
        <v>24.57</v>
      </c>
      <c r="I156" s="19">
        <f t="shared" si="72"/>
        <v>101.43</v>
      </c>
      <c r="J156" s="19">
        <f t="shared" si="72"/>
        <v>745.13</v>
      </c>
      <c r="K156" s="25"/>
      <c r="L156" s="19">
        <f t="shared" ref="L156" si="73">SUM(L147:L155)</f>
        <v>101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1230</v>
      </c>
      <c r="G157" s="32">
        <f t="shared" ref="G157" si="74">G146+G156</f>
        <v>39</v>
      </c>
      <c r="H157" s="32">
        <f t="shared" ref="H157" si="75">H146+H156</f>
        <v>40.31</v>
      </c>
      <c r="I157" s="32">
        <f t="shared" ref="I157" si="76">I146+I156</f>
        <v>214.55</v>
      </c>
      <c r="J157" s="32">
        <f t="shared" ref="J157:L157" si="77">J146+J156</f>
        <v>1344.47</v>
      </c>
      <c r="K157" s="32"/>
      <c r="L157" s="32">
        <f t="shared" si="77"/>
        <v>168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250</v>
      </c>
      <c r="G158" s="40">
        <v>6.02</v>
      </c>
      <c r="H158" s="40">
        <v>4.05</v>
      </c>
      <c r="I158" s="40">
        <v>33.369999999999997</v>
      </c>
      <c r="J158" s="40">
        <v>194.01</v>
      </c>
      <c r="K158" s="41">
        <v>181</v>
      </c>
      <c r="L158" s="81">
        <v>28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82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3.78</v>
      </c>
      <c r="H160" s="43">
        <v>0.67</v>
      </c>
      <c r="I160" s="43">
        <v>26</v>
      </c>
      <c r="J160" s="43">
        <v>125.11</v>
      </c>
      <c r="K160" s="44">
        <v>382</v>
      </c>
      <c r="L160" s="82">
        <v>22</v>
      </c>
    </row>
    <row r="161" spans="1:12" ht="15" x14ac:dyDescent="0.25">
      <c r="A161" s="23"/>
      <c r="B161" s="15"/>
      <c r="C161" s="11"/>
      <c r="D161" s="7" t="s">
        <v>23</v>
      </c>
      <c r="E161" s="42" t="s">
        <v>77</v>
      </c>
      <c r="F161" s="43">
        <v>50</v>
      </c>
      <c r="G161" s="43">
        <v>5.58</v>
      </c>
      <c r="H161" s="43">
        <v>8.32</v>
      </c>
      <c r="I161" s="43">
        <v>14.84</v>
      </c>
      <c r="J161" s="43">
        <v>157</v>
      </c>
      <c r="K161" s="44">
        <v>7</v>
      </c>
      <c r="L161" s="82">
        <v>17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82"/>
    </row>
    <row r="163" spans="1:12" ht="15" x14ac:dyDescent="0.25">
      <c r="A163" s="23"/>
      <c r="B163" s="15"/>
      <c r="C163" s="11"/>
      <c r="D163" s="6" t="s">
        <v>31</v>
      </c>
      <c r="E163" s="42" t="s">
        <v>45</v>
      </c>
      <c r="F163" s="43">
        <v>30</v>
      </c>
      <c r="G163" s="43">
        <v>2.37</v>
      </c>
      <c r="H163" s="43">
        <v>0.3</v>
      </c>
      <c r="I163" s="43">
        <v>14.49</v>
      </c>
      <c r="J163" s="43">
        <v>70.14</v>
      </c>
      <c r="K163" s="44" t="s">
        <v>46</v>
      </c>
      <c r="L163" s="82">
        <v>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8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17.75</v>
      </c>
      <c r="H165" s="19">
        <f t="shared" si="78"/>
        <v>13.34</v>
      </c>
      <c r="I165" s="19">
        <f t="shared" si="78"/>
        <v>88.699999999999989</v>
      </c>
      <c r="J165" s="19">
        <f t="shared" si="78"/>
        <v>546.26</v>
      </c>
      <c r="K165" s="25"/>
      <c r="L165" s="19">
        <f t="shared" ref="L165" si="79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83"/>
    </row>
    <row r="167" spans="1:12" ht="15" x14ac:dyDescent="0.25">
      <c r="A167" s="23"/>
      <c r="B167" s="15"/>
      <c r="C167" s="11"/>
      <c r="D167" s="7" t="s">
        <v>27</v>
      </c>
      <c r="E167" s="42" t="s">
        <v>63</v>
      </c>
      <c r="F167" s="43">
        <v>200</v>
      </c>
      <c r="G167" s="43">
        <v>1.69</v>
      </c>
      <c r="H167" s="43">
        <v>5.94</v>
      </c>
      <c r="I167" s="43">
        <v>9.15</v>
      </c>
      <c r="J167" s="43">
        <v>104</v>
      </c>
      <c r="K167" s="44">
        <v>82</v>
      </c>
      <c r="L167" s="83">
        <v>25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110</v>
      </c>
      <c r="G168" s="43">
        <v>6.56</v>
      </c>
      <c r="H168" s="43">
        <v>13.12</v>
      </c>
      <c r="I168" s="43">
        <v>1.52</v>
      </c>
      <c r="J168" s="43">
        <v>152.72</v>
      </c>
      <c r="K168" s="44" t="s">
        <v>82</v>
      </c>
      <c r="L168" s="83">
        <v>42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8.9</v>
      </c>
      <c r="H169" s="43">
        <v>4.0999999999999996</v>
      </c>
      <c r="I169" s="43">
        <v>39.840000000000003</v>
      </c>
      <c r="J169" s="43">
        <v>231.86</v>
      </c>
      <c r="K169" s="44">
        <v>302</v>
      </c>
      <c r="L169" s="83">
        <v>15</v>
      </c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1.1599999999999999</v>
      </c>
      <c r="H170" s="43">
        <v>0.3</v>
      </c>
      <c r="I170" s="43">
        <v>47.26</v>
      </c>
      <c r="J170" s="43">
        <v>196.38</v>
      </c>
      <c r="K170" s="44">
        <v>349</v>
      </c>
      <c r="L170" s="8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2.37</v>
      </c>
      <c r="H171" s="43">
        <v>0.3</v>
      </c>
      <c r="I171" s="43">
        <v>14.49</v>
      </c>
      <c r="J171" s="43">
        <v>70.14</v>
      </c>
      <c r="K171" s="44" t="s">
        <v>46</v>
      </c>
      <c r="L171" s="8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 t="s">
        <v>46</v>
      </c>
      <c r="L172" s="8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8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8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22.36</v>
      </c>
      <c r="H175" s="19">
        <f t="shared" si="80"/>
        <v>24.089999999999996</v>
      </c>
      <c r="I175" s="19">
        <f t="shared" si="80"/>
        <v>127.08000000000001</v>
      </c>
      <c r="J175" s="19">
        <f t="shared" si="80"/>
        <v>824.07</v>
      </c>
      <c r="K175" s="25"/>
      <c r="L175" s="19">
        <f t="shared" ref="L175" si="81">SUM(L166:L174)</f>
        <v>98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1250</v>
      </c>
      <c r="G176" s="32">
        <f t="shared" ref="G176" si="82">G165+G175</f>
        <v>40.11</v>
      </c>
      <c r="H176" s="32">
        <f t="shared" ref="H176" si="83">H165+H175</f>
        <v>37.429999999999993</v>
      </c>
      <c r="I176" s="32">
        <f t="shared" ref="I176" si="84">I165+I175</f>
        <v>215.78</v>
      </c>
      <c r="J176" s="32">
        <f t="shared" ref="J176:L176" si="85">J165+J175</f>
        <v>1370.33</v>
      </c>
      <c r="K176" s="32"/>
      <c r="L176" s="32">
        <f t="shared" si="85"/>
        <v>168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150</v>
      </c>
      <c r="G177" s="40">
        <v>27</v>
      </c>
      <c r="H177" s="40">
        <v>46.95</v>
      </c>
      <c r="I177" s="40">
        <v>43.15</v>
      </c>
      <c r="J177" s="40">
        <v>317</v>
      </c>
      <c r="K177" s="41">
        <v>215</v>
      </c>
      <c r="L177" s="84">
        <v>33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85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155.19999999999999</v>
      </c>
      <c r="K179" s="44">
        <v>379</v>
      </c>
      <c r="L179" s="85">
        <v>22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2.36</v>
      </c>
      <c r="H180" s="43">
        <v>7.49</v>
      </c>
      <c r="I180" s="43">
        <v>14.89</v>
      </c>
      <c r="J180" s="43">
        <v>136</v>
      </c>
      <c r="K180" s="44">
        <v>1</v>
      </c>
      <c r="L180" s="85">
        <v>17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0.48</v>
      </c>
      <c r="H181" s="43">
        <v>0.48</v>
      </c>
      <c r="I181" s="43">
        <v>11.76</v>
      </c>
      <c r="J181" s="43">
        <v>53.28</v>
      </c>
      <c r="K181" s="44">
        <v>338</v>
      </c>
      <c r="L181" s="85">
        <v>14</v>
      </c>
    </row>
    <row r="182" spans="1:12" ht="15" x14ac:dyDescent="0.25">
      <c r="A182" s="23"/>
      <c r="B182" s="15"/>
      <c r="C182" s="11"/>
      <c r="D182" s="6" t="s">
        <v>31</v>
      </c>
      <c r="E182" s="42" t="s">
        <v>45</v>
      </c>
      <c r="F182" s="43">
        <v>30</v>
      </c>
      <c r="G182" s="43">
        <v>2.37</v>
      </c>
      <c r="H182" s="43">
        <v>0.3</v>
      </c>
      <c r="I182" s="43">
        <v>14.49</v>
      </c>
      <c r="J182" s="43">
        <v>70.14</v>
      </c>
      <c r="K182" s="44" t="s">
        <v>46</v>
      </c>
      <c r="L182" s="85">
        <v>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85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35.809999999999995</v>
      </c>
      <c r="H184" s="19">
        <f t="shared" si="86"/>
        <v>57.89</v>
      </c>
      <c r="I184" s="19">
        <f t="shared" si="86"/>
        <v>113.49</v>
      </c>
      <c r="J184" s="19">
        <f t="shared" si="86"/>
        <v>731.62</v>
      </c>
      <c r="K184" s="25"/>
      <c r="L184" s="19">
        <f t="shared" ref="L184" si="87">SUM(L177:L183)</f>
        <v>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86"/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200</v>
      </c>
      <c r="G186" s="43">
        <v>5.27</v>
      </c>
      <c r="H186" s="43">
        <v>5.5</v>
      </c>
      <c r="I186" s="43">
        <v>16.53</v>
      </c>
      <c r="J186" s="43">
        <v>148.25</v>
      </c>
      <c r="K186" s="44">
        <v>87</v>
      </c>
      <c r="L186" s="86">
        <v>22</v>
      </c>
    </row>
    <row r="187" spans="1:12" ht="15" x14ac:dyDescent="0.25">
      <c r="A187" s="23"/>
      <c r="B187" s="15"/>
      <c r="C187" s="11"/>
      <c r="D187" s="7" t="s">
        <v>28</v>
      </c>
      <c r="E187" s="42" t="s">
        <v>74</v>
      </c>
      <c r="F187" s="43">
        <v>250</v>
      </c>
      <c r="G187" s="43">
        <v>21.92</v>
      </c>
      <c r="H187" s="43">
        <v>24.08</v>
      </c>
      <c r="I187" s="43">
        <v>18.260000000000002</v>
      </c>
      <c r="J187" s="43">
        <v>377.47</v>
      </c>
      <c r="K187" s="44">
        <v>259</v>
      </c>
      <c r="L187" s="86">
        <v>34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86"/>
    </row>
    <row r="189" spans="1:12" ht="15" x14ac:dyDescent="0.2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0.16</v>
      </c>
      <c r="H189" s="43">
        <v>0.08</v>
      </c>
      <c r="I189" s="43">
        <v>27.5</v>
      </c>
      <c r="J189" s="43">
        <v>111.36</v>
      </c>
      <c r="K189" s="44" t="s">
        <v>46</v>
      </c>
      <c r="L189" s="86">
        <v>17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70.14</v>
      </c>
      <c r="K190" s="44" t="s">
        <v>46</v>
      </c>
      <c r="L190" s="86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 t="s">
        <v>46</v>
      </c>
      <c r="L191" s="86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86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86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31.400000000000002</v>
      </c>
      <c r="H194" s="19">
        <f t="shared" si="88"/>
        <v>30.289999999999996</v>
      </c>
      <c r="I194" s="19">
        <f t="shared" si="88"/>
        <v>91.6</v>
      </c>
      <c r="J194" s="19">
        <f t="shared" si="88"/>
        <v>776.19</v>
      </c>
      <c r="K194" s="25"/>
      <c r="L194" s="19">
        <f t="shared" ref="L194" si="89">SUM(L185:L193)</f>
        <v>79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1230</v>
      </c>
      <c r="G195" s="32">
        <f t="shared" ref="G195" si="90">G184+G194</f>
        <v>67.209999999999994</v>
      </c>
      <c r="H195" s="32">
        <f t="shared" ref="H195" si="91">H184+H194</f>
        <v>88.179999999999993</v>
      </c>
      <c r="I195" s="32">
        <f t="shared" ref="I195" si="92">I184+I194</f>
        <v>205.08999999999997</v>
      </c>
      <c r="J195" s="32">
        <f t="shared" ref="J195:L195" si="93">J184+J194</f>
        <v>1507.81</v>
      </c>
      <c r="K195" s="32"/>
      <c r="L195" s="32">
        <f t="shared" si="93"/>
        <v>168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45.298999999999999</v>
      </c>
      <c r="H196" s="34">
        <f t="shared" si="94"/>
        <v>42.155999999999999</v>
      </c>
      <c r="I196" s="34">
        <f t="shared" si="94"/>
        <v>196.66699999999997</v>
      </c>
      <c r="J196" s="34">
        <f t="shared" si="94"/>
        <v>1364.4490000000001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2025-05-04T07:32:26Z</dcterms:modified>
</cp:coreProperties>
</file>